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mc:AlternateContent xmlns:mc="http://schemas.openxmlformats.org/markup-compatibility/2006">
    <mc:Choice Requires="x15">
      <x15ac:absPath xmlns:x15ac="http://schemas.microsoft.com/office/spreadsheetml/2010/11/ac" url="I:\PDU Common\Configurator\"/>
    </mc:Choice>
  </mc:AlternateContent>
  <xr:revisionPtr revIDLastSave="0" documentId="13_ncr:1_{FBDA4F93-0940-48C1-9370-E80FBF88A878}" xr6:coauthVersionLast="47" xr6:coauthVersionMax="47" xr10:uidLastSave="{00000000-0000-0000-0000-000000000000}"/>
  <workbookProtection workbookAlgorithmName="SHA-512" workbookHashValue="45Bcyd0FPWqgJ2sj7zmuPe4TYrh1n9vFtdmfPNj0NzDNjeyukWsnIuD3U7Qb3zje374+2TCfGGrM6V6iXGcxyQ==" workbookSaltValue="kmqQjQZYuwaQPFHvIROHng==" workbookSpinCount="100000" lockStructure="1"/>
  <bookViews>
    <workbookView xWindow="-120" yWindow="-120" windowWidth="38640" windowHeight="21240" activeTab="1" xr2:uid="{00000000-000D-0000-FFFF-FFFF00000000}"/>
  </bookViews>
  <sheets>
    <sheet name="Info" sheetId="5" r:id="rId1"/>
    <sheet name="Main" sheetId="1" r:id="rId2"/>
    <sheet name="Spec Sheet" sheetId="3" state="hidden" r:id="rId3"/>
  </sheets>
  <definedNames>
    <definedName name="_xlnm._FilterDatabase" localSheetId="1" hidden="1">Main!$A$12:$BN$1012</definedName>
    <definedName name="_xlnm.Print_Area" localSheetId="0">Info!$A$1:$I$84</definedName>
    <definedName name="_xlnm.Print_Area" localSheetId="1">Main!$A$9:$R$508</definedName>
    <definedName name="_xlnm.Print_Area" localSheetId="2">'Spec Sheet'!$A$9:$Q$58</definedName>
    <definedName name="_xlnm.Print_Titles" localSheetId="1">Main!$A:$C,Main!$1:$12</definedName>
    <definedName name="_xlnm.Print_Titles" localSheetId="2">'Spec 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I1012" i="1" l="1"/>
  <c r="AB53" i="1"/>
  <c r="AB54" i="1" s="1"/>
  <c r="AB55" i="1" s="1"/>
  <c r="AB56" i="1" s="1"/>
  <c r="AB57" i="1" s="1"/>
  <c r="AB58" i="1" s="1"/>
  <c r="AB59" i="1" s="1"/>
  <c r="AB60" i="1" s="1"/>
  <c r="AB61" i="1" s="1"/>
  <c r="AB62" i="1" s="1"/>
  <c r="AB63" i="1" s="1"/>
  <c r="AB64" i="1" s="1"/>
  <c r="AB65" i="1" s="1"/>
  <c r="AB66" i="1" s="1"/>
  <c r="AB67" i="1" s="1"/>
  <c r="AB68" i="1" s="1"/>
  <c r="AB69" i="1" s="1"/>
  <c r="AB70" i="1" s="1"/>
  <c r="AB71" i="1" s="1"/>
  <c r="AB72" i="1" s="1"/>
  <c r="AB73" i="1" s="1"/>
  <c r="AB74" i="1" s="1"/>
  <c r="AB75" i="1" s="1"/>
  <c r="AB76" i="1" s="1"/>
  <c r="AB77" i="1" s="1"/>
  <c r="AB78" i="1" s="1"/>
  <c r="AB79" i="1" s="1"/>
  <c r="AB80" i="1" s="1"/>
  <c r="AB81" i="1" s="1"/>
  <c r="AB82" i="1" s="1"/>
  <c r="AB83" i="1" s="1"/>
  <c r="AB84" i="1" s="1"/>
  <c r="AB85" i="1" s="1"/>
  <c r="AB86" i="1" s="1"/>
  <c r="AB87" i="1" s="1"/>
  <c r="AB88" i="1" s="1"/>
  <c r="AB89" i="1" s="1"/>
  <c r="AB90" i="1" s="1"/>
  <c r="AB91" i="1" s="1"/>
  <c r="AB92" i="1" s="1"/>
  <c r="AB93" i="1" s="1"/>
  <c r="AB94" i="1" s="1"/>
  <c r="AB95" i="1" s="1"/>
  <c r="AB96" i="1" s="1"/>
  <c r="AB97" i="1" s="1"/>
  <c r="AB98" i="1" s="1"/>
  <c r="AB99" i="1" s="1"/>
  <c r="AB100" i="1" s="1"/>
  <c r="AB101" i="1" s="1"/>
  <c r="AB102" i="1" s="1"/>
  <c r="AB103" i="1" s="1"/>
  <c r="AB104" i="1" s="1"/>
  <c r="AB105" i="1" s="1"/>
  <c r="AB106" i="1" s="1"/>
  <c r="AB107" i="1" s="1"/>
  <c r="AB108" i="1" s="1"/>
  <c r="AB109" i="1" s="1"/>
  <c r="AB110" i="1" s="1"/>
  <c r="AB111" i="1" s="1"/>
  <c r="AB112" i="1" s="1"/>
  <c r="AB113" i="1" s="1"/>
  <c r="AB114" i="1" s="1"/>
  <c r="AB115" i="1" s="1"/>
  <c r="AB116" i="1" s="1"/>
  <c r="AB117" i="1" s="1"/>
  <c r="AB118" i="1" s="1"/>
  <c r="AB119" i="1" s="1"/>
  <c r="AB120" i="1" s="1"/>
  <c r="AB121" i="1" s="1"/>
  <c r="AB122" i="1" s="1"/>
  <c r="AB123" i="1" s="1"/>
  <c r="AB124" i="1" s="1"/>
  <c r="AB125" i="1" s="1"/>
  <c r="AB126" i="1" s="1"/>
  <c r="AB127" i="1" s="1"/>
  <c r="AB128" i="1" s="1"/>
  <c r="AB129" i="1" s="1"/>
  <c r="AB130" i="1" s="1"/>
  <c r="AB131" i="1" s="1"/>
  <c r="AB132" i="1" s="1"/>
  <c r="AB133" i="1" s="1"/>
  <c r="AB134" i="1" s="1"/>
  <c r="AB135" i="1" s="1"/>
  <c r="AB136" i="1" s="1"/>
  <c r="AB137" i="1" s="1"/>
  <c r="AB138" i="1" s="1"/>
  <c r="AB139" i="1" s="1"/>
  <c r="AB140" i="1" s="1"/>
  <c r="AB141" i="1" s="1"/>
  <c r="AB142" i="1" s="1"/>
  <c r="AB143" i="1" s="1"/>
  <c r="AB144" i="1" s="1"/>
  <c r="AB145" i="1" s="1"/>
  <c r="AB146" i="1" s="1"/>
  <c r="AB147" i="1" s="1"/>
  <c r="AB148" i="1" s="1"/>
  <c r="AB149" i="1" s="1"/>
  <c r="AB150" i="1" s="1"/>
  <c r="AB151" i="1" s="1"/>
  <c r="AB152" i="1" s="1"/>
  <c r="AB153" i="1" s="1"/>
  <c r="AB154" i="1" s="1"/>
  <c r="AB155" i="1" s="1"/>
  <c r="AB156" i="1" s="1"/>
  <c r="AB157" i="1" s="1"/>
  <c r="AB158" i="1" s="1"/>
  <c r="AB159" i="1" s="1"/>
  <c r="AB160" i="1" s="1"/>
  <c r="AB161" i="1" s="1"/>
  <c r="AB162" i="1" s="1"/>
  <c r="AB163" i="1" s="1"/>
  <c r="AB164" i="1" s="1"/>
  <c r="AB165" i="1" s="1"/>
  <c r="AB166" i="1" s="1"/>
  <c r="AB167" i="1" s="1"/>
  <c r="AB168" i="1" s="1"/>
  <c r="AB169" i="1" s="1"/>
  <c r="AB170" i="1" s="1"/>
  <c r="AB171" i="1" s="1"/>
  <c r="AB172" i="1" s="1"/>
  <c r="AB173" i="1" s="1"/>
  <c r="AB174" i="1" s="1"/>
  <c r="AB175" i="1" s="1"/>
  <c r="AB176" i="1" s="1"/>
  <c r="AB177" i="1" s="1"/>
  <c r="AB178" i="1" s="1"/>
  <c r="AB179" i="1" s="1"/>
  <c r="AB180" i="1" s="1"/>
  <c r="AB181" i="1" s="1"/>
  <c r="AB182" i="1" s="1"/>
  <c r="AB183" i="1" s="1"/>
  <c r="AB184" i="1" s="1"/>
  <c r="AB185" i="1" s="1"/>
  <c r="AB186" i="1" s="1"/>
  <c r="AB187" i="1" s="1"/>
  <c r="AB188" i="1" s="1"/>
  <c r="AB189" i="1" s="1"/>
  <c r="AB190" i="1" s="1"/>
  <c r="AB191" i="1" s="1"/>
  <c r="AB192" i="1" s="1"/>
  <c r="AB193" i="1" s="1"/>
  <c r="AB194" i="1" s="1"/>
  <c r="AB195" i="1" s="1"/>
  <c r="AB196" i="1" s="1"/>
  <c r="AB197" i="1" s="1"/>
  <c r="AB198" i="1" s="1"/>
  <c r="AB199" i="1" s="1"/>
  <c r="AB200" i="1" s="1"/>
  <c r="AB201" i="1" s="1"/>
  <c r="AB202" i="1" s="1"/>
  <c r="AB203" i="1" s="1"/>
  <c r="AB204" i="1" s="1"/>
  <c r="AB205" i="1" s="1"/>
  <c r="AB206" i="1" s="1"/>
  <c r="AB207" i="1" s="1"/>
  <c r="AB208" i="1" s="1"/>
  <c r="AB209" i="1" s="1"/>
  <c r="AB210" i="1" s="1"/>
  <c r="AB211" i="1" s="1"/>
  <c r="AB212" i="1" s="1"/>
  <c r="AB213" i="1" s="1"/>
  <c r="AB214" i="1" s="1"/>
  <c r="AB215" i="1" s="1"/>
  <c r="AB216" i="1" s="1"/>
  <c r="AB217" i="1" s="1"/>
  <c r="AB218" i="1" s="1"/>
  <c r="AB219" i="1" s="1"/>
  <c r="AB220" i="1" s="1"/>
  <c r="AB221" i="1" s="1"/>
  <c r="AB222" i="1" s="1"/>
  <c r="AB223" i="1" s="1"/>
  <c r="AB224" i="1" s="1"/>
  <c r="AB225" i="1" s="1"/>
  <c r="AB226" i="1" s="1"/>
  <c r="AB227" i="1" s="1"/>
  <c r="AB228" i="1" s="1"/>
  <c r="AB229" i="1" s="1"/>
  <c r="AB230" i="1" s="1"/>
  <c r="AB231" i="1" s="1"/>
  <c r="AB232" i="1" s="1"/>
  <c r="AB233" i="1" s="1"/>
  <c r="AB234" i="1" s="1"/>
  <c r="AB235" i="1" s="1"/>
  <c r="AB236" i="1" s="1"/>
  <c r="AB237" i="1" s="1"/>
  <c r="AB238" i="1" s="1"/>
  <c r="AB239" i="1" s="1"/>
  <c r="AB240" i="1" s="1"/>
  <c r="AB241" i="1" s="1"/>
  <c r="AB242" i="1" s="1"/>
  <c r="AB243" i="1" s="1"/>
  <c r="AB244" i="1" s="1"/>
  <c r="AB245" i="1" s="1"/>
  <c r="AB246" i="1" s="1"/>
  <c r="AB247" i="1" s="1"/>
  <c r="AB248" i="1" s="1"/>
  <c r="AB249" i="1" s="1"/>
  <c r="AB250" i="1" s="1"/>
  <c r="AB251" i="1" s="1"/>
  <c r="AB252" i="1" s="1"/>
  <c r="AB253" i="1" s="1"/>
  <c r="AB254" i="1" s="1"/>
  <c r="AB255" i="1" s="1"/>
  <c r="AB256" i="1" s="1"/>
  <c r="AB257" i="1" s="1"/>
  <c r="AB258" i="1" s="1"/>
  <c r="AB259" i="1" s="1"/>
  <c r="AB260" i="1" s="1"/>
  <c r="AB261" i="1" s="1"/>
  <c r="AB262" i="1" s="1"/>
  <c r="AB263" i="1" s="1"/>
  <c r="AB264" i="1" s="1"/>
  <c r="AB265" i="1" s="1"/>
  <c r="AB266" i="1" s="1"/>
  <c r="AB267" i="1" s="1"/>
  <c r="AB268" i="1" s="1"/>
  <c r="AB269" i="1" s="1"/>
  <c r="AB270" i="1" s="1"/>
  <c r="P13" i="1"/>
  <c r="AB271" i="1" l="1"/>
  <c r="AB272" i="1" s="1"/>
  <c r="AB273" i="1" s="1"/>
  <c r="AB274" i="1" s="1"/>
  <c r="AB275" i="1" s="1"/>
  <c r="AB276" i="1" s="1"/>
  <c r="AB277" i="1" s="1"/>
  <c r="AB278" i="1" s="1"/>
  <c r="AB279" i="1" s="1"/>
  <c r="AB280" i="1" s="1"/>
  <c r="AB281" i="1" s="1"/>
  <c r="AB282" i="1" s="1"/>
  <c r="AB283" i="1" s="1"/>
  <c r="AB284" i="1" s="1"/>
  <c r="AB285" i="1" s="1"/>
  <c r="AB286" i="1" s="1"/>
  <c r="AB287" i="1" s="1"/>
  <c r="BI1011" i="1"/>
  <c r="G13" i="1"/>
  <c r="H13" i="1"/>
  <c r="K13" i="1"/>
  <c r="L13" i="1"/>
  <c r="M13" i="1"/>
  <c r="BI13" i="1" s="1"/>
  <c r="G14" i="1"/>
  <c r="H14" i="1"/>
  <c r="K14" i="1"/>
  <c r="L14" i="1"/>
  <c r="M14" i="1"/>
  <c r="P14" i="1"/>
  <c r="G15" i="1"/>
  <c r="H15" i="1"/>
  <c r="K15" i="1"/>
  <c r="L15" i="1"/>
  <c r="M15" i="1"/>
  <c r="P15" i="1"/>
  <c r="G16" i="1"/>
  <c r="H16" i="1"/>
  <c r="K16" i="1"/>
  <c r="L16" i="1"/>
  <c r="M16" i="1"/>
  <c r="P16" i="1"/>
  <c r="G17" i="1"/>
  <c r="H17" i="1"/>
  <c r="K17" i="1"/>
  <c r="L17" i="1"/>
  <c r="M17" i="1"/>
  <c r="P17" i="1"/>
  <c r="G18" i="1"/>
  <c r="H18" i="1"/>
  <c r="K18" i="1"/>
  <c r="L18" i="1"/>
  <c r="M18" i="1"/>
  <c r="P18" i="1"/>
  <c r="G19" i="1"/>
  <c r="H19" i="1"/>
  <c r="K19" i="1"/>
  <c r="L19" i="1"/>
  <c r="M19" i="1"/>
  <c r="P19" i="1"/>
  <c r="G20" i="1"/>
  <c r="H20" i="1"/>
  <c r="K20" i="1"/>
  <c r="L20" i="1"/>
  <c r="M20" i="1"/>
  <c r="P20" i="1"/>
  <c r="G21" i="1"/>
  <c r="H21" i="1"/>
  <c r="K21" i="1"/>
  <c r="L21" i="1"/>
  <c r="M21" i="1"/>
  <c r="P21" i="1"/>
  <c r="G22" i="1"/>
  <c r="H22" i="1"/>
  <c r="K22" i="1"/>
  <c r="L22" i="1"/>
  <c r="M22" i="1"/>
  <c r="P22" i="1"/>
  <c r="G23" i="1"/>
  <c r="H23" i="1"/>
  <c r="K23" i="1"/>
  <c r="L23" i="1"/>
  <c r="M23" i="1"/>
  <c r="P23" i="1"/>
  <c r="G24" i="1"/>
  <c r="H24" i="1"/>
  <c r="K24" i="1"/>
  <c r="L24" i="1"/>
  <c r="M24" i="1"/>
  <c r="P24" i="1"/>
  <c r="G25" i="1"/>
  <c r="H25" i="1"/>
  <c r="K25" i="1"/>
  <c r="L25" i="1"/>
  <c r="M25" i="1"/>
  <c r="P25" i="1"/>
  <c r="G26" i="1"/>
  <c r="H26" i="1"/>
  <c r="K26" i="1"/>
  <c r="L26" i="1"/>
  <c r="M26" i="1"/>
  <c r="P26" i="1"/>
  <c r="G27" i="1"/>
  <c r="H27" i="1"/>
  <c r="K27" i="1"/>
  <c r="L27" i="1"/>
  <c r="M27" i="1"/>
  <c r="P27" i="1"/>
  <c r="G28" i="1"/>
  <c r="H28" i="1"/>
  <c r="K28" i="1"/>
  <c r="L28" i="1"/>
  <c r="M28" i="1"/>
  <c r="P28" i="1"/>
  <c r="G29" i="1"/>
  <c r="H29" i="1"/>
  <c r="K29" i="1"/>
  <c r="L29" i="1"/>
  <c r="M29" i="1"/>
  <c r="P29" i="1"/>
  <c r="G30" i="1"/>
  <c r="H30" i="1"/>
  <c r="K30" i="1"/>
  <c r="L30" i="1"/>
  <c r="M30" i="1"/>
  <c r="P30" i="1"/>
  <c r="G31" i="1"/>
  <c r="H31" i="1"/>
  <c r="K31" i="1"/>
  <c r="L31" i="1"/>
  <c r="M31" i="1"/>
  <c r="P31" i="1"/>
  <c r="G32" i="1"/>
  <c r="H32" i="1"/>
  <c r="K32" i="1"/>
  <c r="L32" i="1"/>
  <c r="M32" i="1"/>
  <c r="P32" i="1"/>
  <c r="G33" i="1"/>
  <c r="H33" i="1"/>
  <c r="K33" i="1"/>
  <c r="L33" i="1"/>
  <c r="M33" i="1"/>
  <c r="P33" i="1"/>
  <c r="G34" i="1"/>
  <c r="H34" i="1"/>
  <c r="K34" i="1"/>
  <c r="L34" i="1"/>
  <c r="M34" i="1"/>
  <c r="P34" i="1"/>
  <c r="G35" i="1"/>
  <c r="H35" i="1"/>
  <c r="K35" i="1"/>
  <c r="L35" i="1"/>
  <c r="M35" i="1"/>
  <c r="P35" i="1"/>
  <c r="G36" i="1"/>
  <c r="H36" i="1"/>
  <c r="K36" i="1"/>
  <c r="L36" i="1"/>
  <c r="M36" i="1"/>
  <c r="P36" i="1"/>
  <c r="G37" i="1"/>
  <c r="H37" i="1"/>
  <c r="K37" i="1"/>
  <c r="L37" i="1"/>
  <c r="M37" i="1"/>
  <c r="P37" i="1"/>
  <c r="G38" i="1"/>
  <c r="H38" i="1"/>
  <c r="K38" i="1"/>
  <c r="L38" i="1"/>
  <c r="M38" i="1"/>
  <c r="P38" i="1"/>
  <c r="G39" i="1"/>
  <c r="H39" i="1"/>
  <c r="K39" i="1"/>
  <c r="L39" i="1"/>
  <c r="M39" i="1"/>
  <c r="P39" i="1"/>
  <c r="G40" i="1"/>
  <c r="H40" i="1"/>
  <c r="K40" i="1"/>
  <c r="L40" i="1"/>
  <c r="M40" i="1"/>
  <c r="P40" i="1"/>
  <c r="G41" i="1"/>
  <c r="H41" i="1"/>
  <c r="K41" i="1"/>
  <c r="L41" i="1"/>
  <c r="M41" i="1"/>
  <c r="P41" i="1"/>
  <c r="G42" i="1"/>
  <c r="H42" i="1"/>
  <c r="K42" i="1"/>
  <c r="L42" i="1"/>
  <c r="M42" i="1"/>
  <c r="P42" i="1"/>
  <c r="G43" i="1"/>
  <c r="H43" i="1"/>
  <c r="K43" i="1"/>
  <c r="L43" i="1"/>
  <c r="M43" i="1"/>
  <c r="P43" i="1"/>
  <c r="G44" i="1"/>
  <c r="H44" i="1"/>
  <c r="K44" i="1"/>
  <c r="L44" i="1"/>
  <c r="M44" i="1"/>
  <c r="P44" i="1"/>
  <c r="G45" i="1"/>
  <c r="H45" i="1"/>
  <c r="K45" i="1"/>
  <c r="L45" i="1"/>
  <c r="M45" i="1"/>
  <c r="P45" i="1"/>
  <c r="G46" i="1"/>
  <c r="H46" i="1"/>
  <c r="K46" i="1"/>
  <c r="L46" i="1"/>
  <c r="M46" i="1"/>
  <c r="P46" i="1"/>
  <c r="G47" i="1"/>
  <c r="H47" i="1"/>
  <c r="K47" i="1"/>
  <c r="L47" i="1"/>
  <c r="M47" i="1"/>
  <c r="P47" i="1"/>
  <c r="G48" i="1"/>
  <c r="H48" i="1"/>
  <c r="K48" i="1"/>
  <c r="L48" i="1"/>
  <c r="M48" i="1"/>
  <c r="P48" i="1"/>
  <c r="G49" i="1"/>
  <c r="H49" i="1"/>
  <c r="K49" i="1"/>
  <c r="L49" i="1"/>
  <c r="M49" i="1"/>
  <c r="P49" i="1"/>
  <c r="G50" i="1"/>
  <c r="H50" i="1"/>
  <c r="K50" i="1"/>
  <c r="L50" i="1"/>
  <c r="M50" i="1"/>
  <c r="P50" i="1"/>
  <c r="G51" i="1"/>
  <c r="H51" i="1"/>
  <c r="K51" i="1"/>
  <c r="L51" i="1"/>
  <c r="M51" i="1"/>
  <c r="P51" i="1"/>
  <c r="G52" i="1"/>
  <c r="H52" i="1"/>
  <c r="K52" i="1"/>
  <c r="L52" i="1"/>
  <c r="M52" i="1"/>
  <c r="P52" i="1"/>
  <c r="G53" i="1"/>
  <c r="H53" i="1"/>
  <c r="K53" i="1"/>
  <c r="L53" i="1"/>
  <c r="M53" i="1"/>
  <c r="P53" i="1"/>
  <c r="G54" i="1"/>
  <c r="H54" i="1"/>
  <c r="K54" i="1"/>
  <c r="L54" i="1"/>
  <c r="M54" i="1"/>
  <c r="P54" i="1"/>
  <c r="G55" i="1"/>
  <c r="H55" i="1"/>
  <c r="K55" i="1"/>
  <c r="L55" i="1"/>
  <c r="M55" i="1"/>
  <c r="P55" i="1"/>
  <c r="G56" i="1"/>
  <c r="H56" i="1"/>
  <c r="K56" i="1"/>
  <c r="L56" i="1"/>
  <c r="M56" i="1"/>
  <c r="P56" i="1"/>
  <c r="G57" i="1"/>
  <c r="H57" i="1"/>
  <c r="K57" i="1"/>
  <c r="L57" i="1"/>
  <c r="M57" i="1"/>
  <c r="P57" i="1"/>
  <c r="G58" i="1"/>
  <c r="H58" i="1"/>
  <c r="K58" i="1"/>
  <c r="L58" i="1"/>
  <c r="M58" i="1"/>
  <c r="P58" i="1"/>
  <c r="G59" i="1"/>
  <c r="H59" i="1"/>
  <c r="K59" i="1"/>
  <c r="L59" i="1"/>
  <c r="M59" i="1"/>
  <c r="P59" i="1"/>
  <c r="G60" i="1"/>
  <c r="H60" i="1"/>
  <c r="K60" i="1"/>
  <c r="L60" i="1"/>
  <c r="M60" i="1"/>
  <c r="P60" i="1"/>
  <c r="G61" i="1"/>
  <c r="H61" i="1"/>
  <c r="K61" i="1"/>
  <c r="L61" i="1"/>
  <c r="M61" i="1"/>
  <c r="P61" i="1"/>
  <c r="G62" i="1"/>
  <c r="H62" i="1"/>
  <c r="K62" i="1"/>
  <c r="L62" i="1"/>
  <c r="M62" i="1"/>
  <c r="P62" i="1"/>
  <c r="G63" i="1"/>
  <c r="H63" i="1"/>
  <c r="K63" i="1"/>
  <c r="L63" i="1"/>
  <c r="M63" i="1"/>
  <c r="P63" i="1"/>
  <c r="G64" i="1"/>
  <c r="H64" i="1"/>
  <c r="K64" i="1"/>
  <c r="L64" i="1"/>
  <c r="M64" i="1"/>
  <c r="P64" i="1"/>
  <c r="G65" i="1"/>
  <c r="H65" i="1"/>
  <c r="K65" i="1"/>
  <c r="L65" i="1"/>
  <c r="M65" i="1"/>
  <c r="P65" i="1"/>
  <c r="G66" i="1"/>
  <c r="H66" i="1"/>
  <c r="K66" i="1"/>
  <c r="L66" i="1"/>
  <c r="M66" i="1"/>
  <c r="P66" i="1"/>
  <c r="G67" i="1"/>
  <c r="H67" i="1"/>
  <c r="K67" i="1"/>
  <c r="L67" i="1"/>
  <c r="M67" i="1"/>
  <c r="P67" i="1"/>
  <c r="G68" i="1"/>
  <c r="H68" i="1"/>
  <c r="K68" i="1"/>
  <c r="L68" i="1"/>
  <c r="M68" i="1"/>
  <c r="P68" i="1"/>
  <c r="G69" i="1"/>
  <c r="H69" i="1"/>
  <c r="K69" i="1"/>
  <c r="L69" i="1"/>
  <c r="M69" i="1"/>
  <c r="P69" i="1"/>
  <c r="G70" i="1"/>
  <c r="H70" i="1"/>
  <c r="K70" i="1"/>
  <c r="L70" i="1"/>
  <c r="M70" i="1"/>
  <c r="P70" i="1"/>
  <c r="G71" i="1"/>
  <c r="H71" i="1"/>
  <c r="K71" i="1"/>
  <c r="L71" i="1"/>
  <c r="M71" i="1"/>
  <c r="P71" i="1"/>
  <c r="G72" i="1"/>
  <c r="H72" i="1"/>
  <c r="K72" i="1"/>
  <c r="L72" i="1"/>
  <c r="M72" i="1"/>
  <c r="P72" i="1"/>
  <c r="G73" i="1"/>
  <c r="H73" i="1"/>
  <c r="K73" i="1"/>
  <c r="L73" i="1"/>
  <c r="M73" i="1"/>
  <c r="P73" i="1"/>
  <c r="G74" i="1"/>
  <c r="H74" i="1"/>
  <c r="K74" i="1"/>
  <c r="L74" i="1"/>
  <c r="M74" i="1"/>
  <c r="P74" i="1"/>
  <c r="G75" i="1"/>
  <c r="H75" i="1"/>
  <c r="K75" i="1"/>
  <c r="L75" i="1"/>
  <c r="M75" i="1"/>
  <c r="P75" i="1"/>
  <c r="G76" i="1"/>
  <c r="H76" i="1"/>
  <c r="K76" i="1"/>
  <c r="L76" i="1"/>
  <c r="M76" i="1"/>
  <c r="P76" i="1"/>
  <c r="G77" i="1"/>
  <c r="H77" i="1"/>
  <c r="K77" i="1"/>
  <c r="L77" i="1"/>
  <c r="M77" i="1"/>
  <c r="P77" i="1"/>
  <c r="G78" i="1"/>
  <c r="H78" i="1"/>
  <c r="K78" i="1"/>
  <c r="L78" i="1"/>
  <c r="M78" i="1"/>
  <c r="P78" i="1"/>
  <c r="G79" i="1"/>
  <c r="H79" i="1"/>
  <c r="K79" i="1"/>
  <c r="L79" i="1"/>
  <c r="M79" i="1"/>
  <c r="P79" i="1"/>
  <c r="G80" i="1"/>
  <c r="H80" i="1"/>
  <c r="K80" i="1"/>
  <c r="L80" i="1"/>
  <c r="M80" i="1"/>
  <c r="P80" i="1"/>
  <c r="G81" i="1"/>
  <c r="H81" i="1"/>
  <c r="K81" i="1"/>
  <c r="L81" i="1"/>
  <c r="M81" i="1"/>
  <c r="P81" i="1"/>
  <c r="G82" i="1"/>
  <c r="H82" i="1"/>
  <c r="K82" i="1"/>
  <c r="L82" i="1"/>
  <c r="M82" i="1"/>
  <c r="P82" i="1"/>
  <c r="G83" i="1"/>
  <c r="H83" i="1"/>
  <c r="K83" i="1"/>
  <c r="L83" i="1"/>
  <c r="M83" i="1"/>
  <c r="P83" i="1"/>
  <c r="G84" i="1"/>
  <c r="H84" i="1"/>
  <c r="K84" i="1"/>
  <c r="L84" i="1"/>
  <c r="M84" i="1"/>
  <c r="P84" i="1"/>
  <c r="G85" i="1"/>
  <c r="H85" i="1"/>
  <c r="K85" i="1"/>
  <c r="L85" i="1"/>
  <c r="M85" i="1"/>
  <c r="P85" i="1"/>
  <c r="G86" i="1"/>
  <c r="H86" i="1"/>
  <c r="K86" i="1"/>
  <c r="L86" i="1"/>
  <c r="M86" i="1"/>
  <c r="P86" i="1"/>
  <c r="G87" i="1"/>
  <c r="H87" i="1"/>
  <c r="K87" i="1"/>
  <c r="L87" i="1"/>
  <c r="M87" i="1"/>
  <c r="P87" i="1"/>
  <c r="G88" i="1"/>
  <c r="H88" i="1"/>
  <c r="K88" i="1"/>
  <c r="L88" i="1"/>
  <c r="M88" i="1"/>
  <c r="P88" i="1"/>
  <c r="G89" i="1"/>
  <c r="H89" i="1"/>
  <c r="K89" i="1"/>
  <c r="L89" i="1"/>
  <c r="M89" i="1"/>
  <c r="P89" i="1"/>
  <c r="G90" i="1"/>
  <c r="H90" i="1"/>
  <c r="K90" i="1"/>
  <c r="L90" i="1"/>
  <c r="M90" i="1"/>
  <c r="P90" i="1"/>
  <c r="G91" i="1"/>
  <c r="H91" i="1"/>
  <c r="K91" i="1"/>
  <c r="L91" i="1"/>
  <c r="M91" i="1"/>
  <c r="P91" i="1"/>
  <c r="G92" i="1"/>
  <c r="H92" i="1"/>
  <c r="K92" i="1"/>
  <c r="L92" i="1"/>
  <c r="M92" i="1"/>
  <c r="P92" i="1"/>
  <c r="G93" i="1"/>
  <c r="H93" i="1"/>
  <c r="K93" i="1"/>
  <c r="L93" i="1"/>
  <c r="M93" i="1"/>
  <c r="P93" i="1"/>
  <c r="G94" i="1"/>
  <c r="H94" i="1"/>
  <c r="K94" i="1"/>
  <c r="L94" i="1"/>
  <c r="M94" i="1"/>
  <c r="P94" i="1"/>
  <c r="G95" i="1"/>
  <c r="H95" i="1"/>
  <c r="K95" i="1"/>
  <c r="L95" i="1"/>
  <c r="M95" i="1"/>
  <c r="P95" i="1"/>
  <c r="G96" i="1"/>
  <c r="H96" i="1"/>
  <c r="K96" i="1"/>
  <c r="L96" i="1"/>
  <c r="M96" i="1"/>
  <c r="P96" i="1"/>
  <c r="G97" i="1"/>
  <c r="H97" i="1"/>
  <c r="K97" i="1"/>
  <c r="L97" i="1"/>
  <c r="M97" i="1"/>
  <c r="P97" i="1"/>
  <c r="G98" i="1"/>
  <c r="H98" i="1"/>
  <c r="K98" i="1"/>
  <c r="L98" i="1"/>
  <c r="M98" i="1"/>
  <c r="P98" i="1"/>
  <c r="G99" i="1"/>
  <c r="H99" i="1"/>
  <c r="K99" i="1"/>
  <c r="L99" i="1"/>
  <c r="M99" i="1"/>
  <c r="P99" i="1"/>
  <c r="G100" i="1"/>
  <c r="H100" i="1"/>
  <c r="K100" i="1"/>
  <c r="L100" i="1"/>
  <c r="M100" i="1"/>
  <c r="P100" i="1"/>
  <c r="G101" i="1"/>
  <c r="H101" i="1"/>
  <c r="K101" i="1"/>
  <c r="L101" i="1"/>
  <c r="M101" i="1"/>
  <c r="P101" i="1"/>
  <c r="G102" i="1"/>
  <c r="H102" i="1"/>
  <c r="K102" i="1"/>
  <c r="L102" i="1"/>
  <c r="M102" i="1"/>
  <c r="P102" i="1"/>
  <c r="G103" i="1"/>
  <c r="H103" i="1"/>
  <c r="K103" i="1"/>
  <c r="L103" i="1"/>
  <c r="M103" i="1"/>
  <c r="P103" i="1"/>
  <c r="G104" i="1"/>
  <c r="H104" i="1"/>
  <c r="K104" i="1"/>
  <c r="L104" i="1"/>
  <c r="M104" i="1"/>
  <c r="P104" i="1"/>
  <c r="G105" i="1"/>
  <c r="H105" i="1"/>
  <c r="K105" i="1"/>
  <c r="L105" i="1"/>
  <c r="M105" i="1"/>
  <c r="P105" i="1"/>
  <c r="G106" i="1"/>
  <c r="H106" i="1"/>
  <c r="K106" i="1"/>
  <c r="L106" i="1"/>
  <c r="M106" i="1"/>
  <c r="P106" i="1"/>
  <c r="G107" i="1"/>
  <c r="H107" i="1"/>
  <c r="K107" i="1"/>
  <c r="L107" i="1"/>
  <c r="M107" i="1"/>
  <c r="P107" i="1"/>
  <c r="G108" i="1"/>
  <c r="H108" i="1"/>
  <c r="K108" i="1"/>
  <c r="L108" i="1"/>
  <c r="M108" i="1"/>
  <c r="P108" i="1"/>
  <c r="G109" i="1"/>
  <c r="H109" i="1"/>
  <c r="K109" i="1"/>
  <c r="L109" i="1"/>
  <c r="M109" i="1"/>
  <c r="P109" i="1"/>
  <c r="G110" i="1"/>
  <c r="H110" i="1"/>
  <c r="K110" i="1"/>
  <c r="L110" i="1"/>
  <c r="M110" i="1"/>
  <c r="P110" i="1"/>
  <c r="G111" i="1"/>
  <c r="H111" i="1"/>
  <c r="K111" i="1"/>
  <c r="L111" i="1"/>
  <c r="M111" i="1"/>
  <c r="P111" i="1"/>
  <c r="G112" i="1"/>
  <c r="H112" i="1"/>
  <c r="K112" i="1"/>
  <c r="L112" i="1"/>
  <c r="M112" i="1"/>
  <c r="P112" i="1"/>
  <c r="G113" i="1"/>
  <c r="H113" i="1"/>
  <c r="K113" i="1"/>
  <c r="L113" i="1"/>
  <c r="M113" i="1"/>
  <c r="P113" i="1"/>
  <c r="G114" i="1"/>
  <c r="H114" i="1"/>
  <c r="K114" i="1"/>
  <c r="L114" i="1"/>
  <c r="M114" i="1"/>
  <c r="P114" i="1"/>
  <c r="G115" i="1"/>
  <c r="H115" i="1"/>
  <c r="K115" i="1"/>
  <c r="L115" i="1"/>
  <c r="M115" i="1"/>
  <c r="P115" i="1"/>
  <c r="G116" i="1"/>
  <c r="H116" i="1"/>
  <c r="K116" i="1"/>
  <c r="L116" i="1"/>
  <c r="M116" i="1"/>
  <c r="P116" i="1"/>
  <c r="G117" i="1"/>
  <c r="H117" i="1"/>
  <c r="K117" i="1"/>
  <c r="L117" i="1"/>
  <c r="M117" i="1"/>
  <c r="P117" i="1"/>
  <c r="G118" i="1"/>
  <c r="H118" i="1"/>
  <c r="K118" i="1"/>
  <c r="L118" i="1"/>
  <c r="M118" i="1"/>
  <c r="P118" i="1"/>
  <c r="G119" i="1"/>
  <c r="H119" i="1"/>
  <c r="K119" i="1"/>
  <c r="L119" i="1"/>
  <c r="M119" i="1"/>
  <c r="P119" i="1"/>
  <c r="G120" i="1"/>
  <c r="H120" i="1"/>
  <c r="K120" i="1"/>
  <c r="L120" i="1"/>
  <c r="M120" i="1"/>
  <c r="P120" i="1"/>
  <c r="G121" i="1"/>
  <c r="H121" i="1"/>
  <c r="K121" i="1"/>
  <c r="L121" i="1"/>
  <c r="M121" i="1"/>
  <c r="P121" i="1"/>
  <c r="G122" i="1"/>
  <c r="H122" i="1"/>
  <c r="K122" i="1"/>
  <c r="L122" i="1"/>
  <c r="M122" i="1"/>
  <c r="P122" i="1"/>
  <c r="G123" i="1"/>
  <c r="H123" i="1"/>
  <c r="K123" i="1"/>
  <c r="L123" i="1"/>
  <c r="M123" i="1"/>
  <c r="P123" i="1"/>
  <c r="G124" i="1"/>
  <c r="H124" i="1"/>
  <c r="K124" i="1"/>
  <c r="L124" i="1"/>
  <c r="M124" i="1"/>
  <c r="P124" i="1"/>
  <c r="G125" i="1"/>
  <c r="H125" i="1"/>
  <c r="K125" i="1"/>
  <c r="L125" i="1"/>
  <c r="M125" i="1"/>
  <c r="P125" i="1"/>
  <c r="G126" i="1"/>
  <c r="H126" i="1"/>
  <c r="K126" i="1"/>
  <c r="L126" i="1"/>
  <c r="M126" i="1"/>
  <c r="P126" i="1"/>
  <c r="G127" i="1"/>
  <c r="H127" i="1"/>
  <c r="K127" i="1"/>
  <c r="L127" i="1"/>
  <c r="M127" i="1"/>
  <c r="P127" i="1"/>
  <c r="G128" i="1"/>
  <c r="H128" i="1"/>
  <c r="K128" i="1"/>
  <c r="L128" i="1"/>
  <c r="M128" i="1"/>
  <c r="P128" i="1"/>
  <c r="G129" i="1"/>
  <c r="H129" i="1"/>
  <c r="K129" i="1"/>
  <c r="L129" i="1"/>
  <c r="M129" i="1"/>
  <c r="P129" i="1"/>
  <c r="G130" i="1"/>
  <c r="H130" i="1"/>
  <c r="K130" i="1"/>
  <c r="L130" i="1"/>
  <c r="M130" i="1"/>
  <c r="P130" i="1"/>
  <c r="G131" i="1"/>
  <c r="H131" i="1"/>
  <c r="K131" i="1"/>
  <c r="L131" i="1"/>
  <c r="M131" i="1"/>
  <c r="P131" i="1"/>
  <c r="G132" i="1"/>
  <c r="H132" i="1"/>
  <c r="K132" i="1"/>
  <c r="L132" i="1"/>
  <c r="M132" i="1"/>
  <c r="P132" i="1"/>
  <c r="G133" i="1"/>
  <c r="H133" i="1"/>
  <c r="K133" i="1"/>
  <c r="L133" i="1"/>
  <c r="M133" i="1"/>
  <c r="P133" i="1"/>
  <c r="G134" i="1"/>
  <c r="H134" i="1"/>
  <c r="K134" i="1"/>
  <c r="L134" i="1"/>
  <c r="M134" i="1"/>
  <c r="P134" i="1"/>
  <c r="G135" i="1"/>
  <c r="H135" i="1"/>
  <c r="K135" i="1"/>
  <c r="L135" i="1"/>
  <c r="M135" i="1"/>
  <c r="P135" i="1"/>
  <c r="G136" i="1"/>
  <c r="H136" i="1"/>
  <c r="K136" i="1"/>
  <c r="L136" i="1"/>
  <c r="M136" i="1"/>
  <c r="P136" i="1"/>
  <c r="G137" i="1"/>
  <c r="H137" i="1"/>
  <c r="K137" i="1"/>
  <c r="L137" i="1"/>
  <c r="M137" i="1"/>
  <c r="P137" i="1"/>
  <c r="G138" i="1"/>
  <c r="H138" i="1"/>
  <c r="K138" i="1"/>
  <c r="L138" i="1"/>
  <c r="M138" i="1"/>
  <c r="P138" i="1"/>
  <c r="G139" i="1"/>
  <c r="H139" i="1"/>
  <c r="K139" i="1"/>
  <c r="L139" i="1"/>
  <c r="M139" i="1"/>
  <c r="P139" i="1"/>
  <c r="G140" i="1"/>
  <c r="H140" i="1"/>
  <c r="K140" i="1"/>
  <c r="L140" i="1"/>
  <c r="M140" i="1"/>
  <c r="P140" i="1"/>
  <c r="G141" i="1"/>
  <c r="H141" i="1"/>
  <c r="K141" i="1"/>
  <c r="L141" i="1"/>
  <c r="M141" i="1"/>
  <c r="P141" i="1"/>
  <c r="G142" i="1"/>
  <c r="H142" i="1"/>
  <c r="K142" i="1"/>
  <c r="L142" i="1"/>
  <c r="M142" i="1"/>
  <c r="P142" i="1"/>
  <c r="G143" i="1"/>
  <c r="H143" i="1"/>
  <c r="K143" i="1"/>
  <c r="L143" i="1"/>
  <c r="M143" i="1"/>
  <c r="P143" i="1"/>
  <c r="G144" i="1"/>
  <c r="H144" i="1"/>
  <c r="K144" i="1"/>
  <c r="L144" i="1"/>
  <c r="M144" i="1"/>
  <c r="P144" i="1"/>
  <c r="G145" i="1"/>
  <c r="H145" i="1"/>
  <c r="K145" i="1"/>
  <c r="L145" i="1"/>
  <c r="M145" i="1"/>
  <c r="P145" i="1"/>
  <c r="G146" i="1"/>
  <c r="H146" i="1"/>
  <c r="K146" i="1"/>
  <c r="L146" i="1"/>
  <c r="M146" i="1"/>
  <c r="P146" i="1"/>
  <c r="G147" i="1"/>
  <c r="H147" i="1"/>
  <c r="K147" i="1"/>
  <c r="L147" i="1"/>
  <c r="M147" i="1"/>
  <c r="P147" i="1"/>
  <c r="G148" i="1"/>
  <c r="H148" i="1"/>
  <c r="K148" i="1"/>
  <c r="L148" i="1"/>
  <c r="M148" i="1"/>
  <c r="P148" i="1"/>
  <c r="G149" i="1"/>
  <c r="H149" i="1"/>
  <c r="K149" i="1"/>
  <c r="L149" i="1"/>
  <c r="M149" i="1"/>
  <c r="P149" i="1"/>
  <c r="G150" i="1"/>
  <c r="H150" i="1"/>
  <c r="K150" i="1"/>
  <c r="L150" i="1"/>
  <c r="M150" i="1"/>
  <c r="P150" i="1"/>
  <c r="G151" i="1"/>
  <c r="H151" i="1"/>
  <c r="K151" i="1"/>
  <c r="L151" i="1"/>
  <c r="M151" i="1"/>
  <c r="P151" i="1"/>
  <c r="G152" i="1"/>
  <c r="H152" i="1"/>
  <c r="K152" i="1"/>
  <c r="L152" i="1"/>
  <c r="M152" i="1"/>
  <c r="P152" i="1"/>
  <c r="G153" i="1"/>
  <c r="H153" i="1"/>
  <c r="K153" i="1"/>
  <c r="L153" i="1"/>
  <c r="M153" i="1"/>
  <c r="P153" i="1"/>
  <c r="G154" i="1"/>
  <c r="H154" i="1"/>
  <c r="K154" i="1"/>
  <c r="L154" i="1"/>
  <c r="M154" i="1"/>
  <c r="P154" i="1"/>
  <c r="G155" i="1"/>
  <c r="H155" i="1"/>
  <c r="K155" i="1"/>
  <c r="L155" i="1"/>
  <c r="M155" i="1"/>
  <c r="P155" i="1"/>
  <c r="G156" i="1"/>
  <c r="H156" i="1"/>
  <c r="K156" i="1"/>
  <c r="L156" i="1"/>
  <c r="M156" i="1"/>
  <c r="P156" i="1"/>
  <c r="G157" i="1"/>
  <c r="H157" i="1"/>
  <c r="K157" i="1"/>
  <c r="L157" i="1"/>
  <c r="M157" i="1"/>
  <c r="P157" i="1"/>
  <c r="G158" i="1"/>
  <c r="H158" i="1"/>
  <c r="K158" i="1"/>
  <c r="L158" i="1"/>
  <c r="M158" i="1"/>
  <c r="P158" i="1"/>
  <c r="G159" i="1"/>
  <c r="H159" i="1"/>
  <c r="K159" i="1"/>
  <c r="L159" i="1"/>
  <c r="M159" i="1"/>
  <c r="P159" i="1"/>
  <c r="G160" i="1"/>
  <c r="H160" i="1"/>
  <c r="K160" i="1"/>
  <c r="L160" i="1"/>
  <c r="M160" i="1"/>
  <c r="P160" i="1"/>
  <c r="G161" i="1"/>
  <c r="H161" i="1"/>
  <c r="K161" i="1"/>
  <c r="L161" i="1"/>
  <c r="M161" i="1"/>
  <c r="P161" i="1"/>
  <c r="G162" i="1"/>
  <c r="H162" i="1"/>
  <c r="K162" i="1"/>
  <c r="L162" i="1"/>
  <c r="M162" i="1"/>
  <c r="P162" i="1"/>
  <c r="G163" i="1"/>
  <c r="H163" i="1"/>
  <c r="K163" i="1"/>
  <c r="L163" i="1"/>
  <c r="M163" i="1"/>
  <c r="P163" i="1"/>
  <c r="G164" i="1"/>
  <c r="H164" i="1"/>
  <c r="K164" i="1"/>
  <c r="L164" i="1"/>
  <c r="M164" i="1"/>
  <c r="P164" i="1"/>
  <c r="G165" i="1"/>
  <c r="H165" i="1"/>
  <c r="K165" i="1"/>
  <c r="L165" i="1"/>
  <c r="M165" i="1"/>
  <c r="P165" i="1"/>
  <c r="G166" i="1"/>
  <c r="H166" i="1"/>
  <c r="K166" i="1"/>
  <c r="L166" i="1"/>
  <c r="M166" i="1"/>
  <c r="P166" i="1"/>
  <c r="G167" i="1"/>
  <c r="H167" i="1"/>
  <c r="K167" i="1"/>
  <c r="L167" i="1"/>
  <c r="M167" i="1"/>
  <c r="P167" i="1"/>
  <c r="G168" i="1"/>
  <c r="H168" i="1"/>
  <c r="K168" i="1"/>
  <c r="L168" i="1"/>
  <c r="M168" i="1"/>
  <c r="P168" i="1"/>
  <c r="G169" i="1"/>
  <c r="H169" i="1"/>
  <c r="K169" i="1"/>
  <c r="L169" i="1"/>
  <c r="M169" i="1"/>
  <c r="P169" i="1"/>
  <c r="G170" i="1"/>
  <c r="H170" i="1"/>
  <c r="K170" i="1"/>
  <c r="L170" i="1"/>
  <c r="M170" i="1"/>
  <c r="P170" i="1"/>
  <c r="G171" i="1"/>
  <c r="H171" i="1"/>
  <c r="K171" i="1"/>
  <c r="L171" i="1"/>
  <c r="M171" i="1"/>
  <c r="P171" i="1"/>
  <c r="G172" i="1"/>
  <c r="H172" i="1"/>
  <c r="K172" i="1"/>
  <c r="L172" i="1"/>
  <c r="M172" i="1"/>
  <c r="P172" i="1"/>
  <c r="G173" i="1"/>
  <c r="H173" i="1"/>
  <c r="K173" i="1"/>
  <c r="L173" i="1"/>
  <c r="M173" i="1"/>
  <c r="P173" i="1"/>
  <c r="G174" i="1"/>
  <c r="H174" i="1"/>
  <c r="K174" i="1"/>
  <c r="L174" i="1"/>
  <c r="M174" i="1"/>
  <c r="P174" i="1"/>
  <c r="G175" i="1"/>
  <c r="H175" i="1"/>
  <c r="K175" i="1"/>
  <c r="L175" i="1"/>
  <c r="M175" i="1"/>
  <c r="P175" i="1"/>
  <c r="G176" i="1"/>
  <c r="H176" i="1"/>
  <c r="K176" i="1"/>
  <c r="L176" i="1"/>
  <c r="M176" i="1"/>
  <c r="P176" i="1"/>
  <c r="G177" i="1"/>
  <c r="H177" i="1"/>
  <c r="K177" i="1"/>
  <c r="L177" i="1"/>
  <c r="M177" i="1"/>
  <c r="P177" i="1"/>
  <c r="G178" i="1"/>
  <c r="H178" i="1"/>
  <c r="K178" i="1"/>
  <c r="L178" i="1"/>
  <c r="M178" i="1"/>
  <c r="P178" i="1"/>
  <c r="G179" i="1"/>
  <c r="H179" i="1"/>
  <c r="K179" i="1"/>
  <c r="L179" i="1"/>
  <c r="M179" i="1"/>
  <c r="P179" i="1"/>
  <c r="G180" i="1"/>
  <c r="H180" i="1"/>
  <c r="K180" i="1"/>
  <c r="L180" i="1"/>
  <c r="M180" i="1"/>
  <c r="P180" i="1"/>
  <c r="G181" i="1"/>
  <c r="H181" i="1"/>
  <c r="K181" i="1"/>
  <c r="L181" i="1"/>
  <c r="M181" i="1"/>
  <c r="P181" i="1"/>
  <c r="G182" i="1"/>
  <c r="H182" i="1"/>
  <c r="K182" i="1"/>
  <c r="L182" i="1"/>
  <c r="M182" i="1"/>
  <c r="P182" i="1"/>
  <c r="G183" i="1"/>
  <c r="H183" i="1"/>
  <c r="K183" i="1"/>
  <c r="L183" i="1"/>
  <c r="M183" i="1"/>
  <c r="P183" i="1"/>
  <c r="G184" i="1"/>
  <c r="H184" i="1"/>
  <c r="K184" i="1"/>
  <c r="L184" i="1"/>
  <c r="M184" i="1"/>
  <c r="P184" i="1"/>
  <c r="G185" i="1"/>
  <c r="H185" i="1"/>
  <c r="K185" i="1"/>
  <c r="L185" i="1"/>
  <c r="M185" i="1"/>
  <c r="P185" i="1"/>
  <c r="G186" i="1"/>
  <c r="H186" i="1"/>
  <c r="K186" i="1"/>
  <c r="L186" i="1"/>
  <c r="M186" i="1"/>
  <c r="P186" i="1"/>
  <c r="G187" i="1"/>
  <c r="H187" i="1"/>
  <c r="K187" i="1"/>
  <c r="L187" i="1"/>
  <c r="M187" i="1"/>
  <c r="P187" i="1"/>
  <c r="G188" i="1"/>
  <c r="H188" i="1"/>
  <c r="K188" i="1"/>
  <c r="L188" i="1"/>
  <c r="M188" i="1"/>
  <c r="P188" i="1"/>
  <c r="G189" i="1"/>
  <c r="H189" i="1"/>
  <c r="K189" i="1"/>
  <c r="L189" i="1"/>
  <c r="M189" i="1"/>
  <c r="P189" i="1"/>
  <c r="G190" i="1"/>
  <c r="H190" i="1"/>
  <c r="K190" i="1"/>
  <c r="L190" i="1"/>
  <c r="M190" i="1"/>
  <c r="P190" i="1"/>
  <c r="G191" i="1"/>
  <c r="H191" i="1"/>
  <c r="K191" i="1"/>
  <c r="L191" i="1"/>
  <c r="M191" i="1"/>
  <c r="P191" i="1"/>
  <c r="G192" i="1"/>
  <c r="H192" i="1"/>
  <c r="K192" i="1"/>
  <c r="L192" i="1"/>
  <c r="M192" i="1"/>
  <c r="P192" i="1"/>
  <c r="G193" i="1"/>
  <c r="H193" i="1"/>
  <c r="K193" i="1"/>
  <c r="L193" i="1"/>
  <c r="M193" i="1"/>
  <c r="P193" i="1"/>
  <c r="G194" i="1"/>
  <c r="H194" i="1"/>
  <c r="K194" i="1"/>
  <c r="L194" i="1"/>
  <c r="M194" i="1"/>
  <c r="P194" i="1"/>
  <c r="G195" i="1"/>
  <c r="H195" i="1"/>
  <c r="K195" i="1"/>
  <c r="L195" i="1"/>
  <c r="M195" i="1"/>
  <c r="P195" i="1"/>
  <c r="G196" i="1"/>
  <c r="H196" i="1"/>
  <c r="K196" i="1"/>
  <c r="L196" i="1"/>
  <c r="M196" i="1"/>
  <c r="P196" i="1"/>
  <c r="G197" i="1"/>
  <c r="H197" i="1"/>
  <c r="K197" i="1"/>
  <c r="L197" i="1"/>
  <c r="M197" i="1"/>
  <c r="P197" i="1"/>
  <c r="G198" i="1"/>
  <c r="H198" i="1"/>
  <c r="K198" i="1"/>
  <c r="L198" i="1"/>
  <c r="M198" i="1"/>
  <c r="P198" i="1"/>
  <c r="G199" i="1"/>
  <c r="H199" i="1"/>
  <c r="K199" i="1"/>
  <c r="L199" i="1"/>
  <c r="M199" i="1"/>
  <c r="P199" i="1"/>
  <c r="G200" i="1"/>
  <c r="H200" i="1"/>
  <c r="K200" i="1"/>
  <c r="L200" i="1"/>
  <c r="M200" i="1"/>
  <c r="P200" i="1"/>
  <c r="G201" i="1"/>
  <c r="H201" i="1"/>
  <c r="K201" i="1"/>
  <c r="L201" i="1"/>
  <c r="M201" i="1"/>
  <c r="P201" i="1"/>
  <c r="G202" i="1"/>
  <c r="H202" i="1"/>
  <c r="K202" i="1"/>
  <c r="L202" i="1"/>
  <c r="M202" i="1"/>
  <c r="P202" i="1"/>
  <c r="G203" i="1"/>
  <c r="H203" i="1"/>
  <c r="K203" i="1"/>
  <c r="L203" i="1"/>
  <c r="M203" i="1"/>
  <c r="P203" i="1"/>
  <c r="G204" i="1"/>
  <c r="H204" i="1"/>
  <c r="K204" i="1"/>
  <c r="L204" i="1"/>
  <c r="M204" i="1"/>
  <c r="P204" i="1"/>
  <c r="G205" i="1"/>
  <c r="H205" i="1"/>
  <c r="K205" i="1"/>
  <c r="L205" i="1"/>
  <c r="M205" i="1"/>
  <c r="P205" i="1"/>
  <c r="G206" i="1"/>
  <c r="H206" i="1"/>
  <c r="K206" i="1"/>
  <c r="L206" i="1"/>
  <c r="M206" i="1"/>
  <c r="P206" i="1"/>
  <c r="G207" i="1"/>
  <c r="H207" i="1"/>
  <c r="K207" i="1"/>
  <c r="L207" i="1"/>
  <c r="M207" i="1"/>
  <c r="P207" i="1"/>
  <c r="G208" i="1"/>
  <c r="H208" i="1"/>
  <c r="K208" i="1"/>
  <c r="L208" i="1"/>
  <c r="M208" i="1"/>
  <c r="P208" i="1"/>
  <c r="G209" i="1"/>
  <c r="H209" i="1"/>
  <c r="K209" i="1"/>
  <c r="L209" i="1"/>
  <c r="M209" i="1"/>
  <c r="P209" i="1"/>
  <c r="G210" i="1"/>
  <c r="H210" i="1"/>
  <c r="K210" i="1"/>
  <c r="L210" i="1"/>
  <c r="M210" i="1"/>
  <c r="P210" i="1"/>
  <c r="G211" i="1"/>
  <c r="H211" i="1"/>
  <c r="K211" i="1"/>
  <c r="L211" i="1"/>
  <c r="M211" i="1"/>
  <c r="P211" i="1"/>
  <c r="G212" i="1"/>
  <c r="H212" i="1"/>
  <c r="K212" i="1"/>
  <c r="L212" i="1"/>
  <c r="M212" i="1"/>
  <c r="P212" i="1"/>
  <c r="G213" i="1"/>
  <c r="H213" i="1"/>
  <c r="K213" i="1"/>
  <c r="L213" i="1"/>
  <c r="M213"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O9" i="1"/>
  <c r="G214" i="1"/>
  <c r="H214" i="1"/>
  <c r="K214" i="1"/>
  <c r="L214" i="1"/>
  <c r="M214" i="1"/>
  <c r="G215" i="1"/>
  <c r="H215" i="1"/>
  <c r="K215" i="1"/>
  <c r="L215" i="1"/>
  <c r="M215" i="1"/>
  <c r="G216" i="1"/>
  <c r="H216" i="1"/>
  <c r="K216" i="1"/>
  <c r="L216" i="1"/>
  <c r="M216" i="1"/>
  <c r="G217" i="1"/>
  <c r="H217" i="1"/>
  <c r="K217" i="1"/>
  <c r="L217" i="1"/>
  <c r="M217" i="1"/>
  <c r="G218" i="1"/>
  <c r="H218" i="1"/>
  <c r="K218" i="1"/>
  <c r="L218" i="1"/>
  <c r="M218" i="1"/>
  <c r="G219" i="1"/>
  <c r="H219" i="1"/>
  <c r="K219" i="1"/>
  <c r="L219" i="1"/>
  <c r="M219" i="1"/>
  <c r="G220" i="1"/>
  <c r="H220" i="1"/>
  <c r="K220" i="1"/>
  <c r="L220" i="1"/>
  <c r="M220" i="1"/>
  <c r="G221" i="1"/>
  <c r="H221" i="1"/>
  <c r="K221" i="1"/>
  <c r="L221" i="1"/>
  <c r="M221" i="1"/>
  <c r="G222" i="1"/>
  <c r="H222" i="1"/>
  <c r="K222" i="1"/>
  <c r="L222" i="1"/>
  <c r="M222" i="1"/>
  <c r="G223" i="1"/>
  <c r="H223" i="1"/>
  <c r="K223" i="1"/>
  <c r="L223" i="1"/>
  <c r="M223" i="1"/>
  <c r="G224" i="1"/>
  <c r="H224" i="1"/>
  <c r="K224" i="1"/>
  <c r="L224" i="1"/>
  <c r="M224" i="1"/>
  <c r="G225" i="1"/>
  <c r="H225" i="1"/>
  <c r="K225" i="1"/>
  <c r="L225" i="1"/>
  <c r="M225" i="1"/>
  <c r="G226" i="1"/>
  <c r="H226" i="1"/>
  <c r="K226" i="1"/>
  <c r="L226" i="1"/>
  <c r="M226" i="1"/>
  <c r="G227" i="1"/>
  <c r="H227" i="1"/>
  <c r="K227" i="1"/>
  <c r="L227" i="1"/>
  <c r="M227" i="1"/>
  <c r="G228" i="1"/>
  <c r="H228" i="1"/>
  <c r="K228" i="1"/>
  <c r="L228" i="1"/>
  <c r="M228" i="1"/>
  <c r="G229" i="1"/>
  <c r="H229" i="1"/>
  <c r="K229" i="1"/>
  <c r="L229" i="1"/>
  <c r="M229" i="1"/>
  <c r="G230" i="1"/>
  <c r="H230" i="1"/>
  <c r="K230" i="1"/>
  <c r="L230" i="1"/>
  <c r="M230" i="1"/>
  <c r="G231" i="1"/>
  <c r="H231" i="1"/>
  <c r="K231" i="1"/>
  <c r="L231" i="1"/>
  <c r="M231" i="1"/>
  <c r="G232" i="1"/>
  <c r="H232" i="1"/>
  <c r="K232" i="1"/>
  <c r="L232" i="1"/>
  <c r="M232" i="1"/>
  <c r="G233" i="1"/>
  <c r="H233" i="1"/>
  <c r="K233" i="1"/>
  <c r="L233" i="1"/>
  <c r="M233" i="1"/>
  <c r="G234" i="1"/>
  <c r="H234" i="1"/>
  <c r="K234" i="1"/>
  <c r="L234" i="1"/>
  <c r="M234" i="1"/>
  <c r="G235" i="1"/>
  <c r="H235" i="1"/>
  <c r="K235" i="1"/>
  <c r="L235" i="1"/>
  <c r="M235" i="1"/>
  <c r="G236" i="1"/>
  <c r="H236" i="1"/>
  <c r="K236" i="1"/>
  <c r="L236" i="1"/>
  <c r="M236" i="1"/>
  <c r="G237" i="1"/>
  <c r="H237" i="1"/>
  <c r="K237" i="1"/>
  <c r="L237" i="1"/>
  <c r="M237" i="1"/>
  <c r="G238" i="1"/>
  <c r="H238" i="1"/>
  <c r="K238" i="1"/>
  <c r="L238" i="1"/>
  <c r="M238" i="1"/>
  <c r="G239" i="1"/>
  <c r="H239" i="1"/>
  <c r="K239" i="1"/>
  <c r="L239" i="1"/>
  <c r="M239" i="1"/>
  <c r="G240" i="1"/>
  <c r="H240" i="1"/>
  <c r="K240" i="1"/>
  <c r="L240" i="1"/>
  <c r="M240" i="1"/>
  <c r="G241" i="1"/>
  <c r="H241" i="1"/>
  <c r="K241" i="1"/>
  <c r="L241" i="1"/>
  <c r="M241" i="1"/>
  <c r="G242" i="1"/>
  <c r="H242" i="1"/>
  <c r="K242" i="1"/>
  <c r="L242" i="1"/>
  <c r="M242" i="1"/>
  <c r="G243" i="1"/>
  <c r="H243" i="1"/>
  <c r="K243" i="1"/>
  <c r="L243" i="1"/>
  <c r="M243" i="1"/>
  <c r="G244" i="1"/>
  <c r="H244" i="1"/>
  <c r="K244" i="1"/>
  <c r="L244" i="1"/>
  <c r="M244" i="1"/>
  <c r="G245" i="1"/>
  <c r="H245" i="1"/>
  <c r="K245" i="1"/>
  <c r="L245" i="1"/>
  <c r="M245" i="1"/>
  <c r="G246" i="1"/>
  <c r="H246" i="1"/>
  <c r="K246" i="1"/>
  <c r="L246" i="1"/>
  <c r="M246" i="1"/>
  <c r="G247" i="1"/>
  <c r="H247" i="1"/>
  <c r="K247" i="1"/>
  <c r="L247" i="1"/>
  <c r="M247" i="1"/>
  <c r="G248" i="1"/>
  <c r="H248" i="1"/>
  <c r="K248" i="1"/>
  <c r="L248" i="1"/>
  <c r="M248" i="1"/>
  <c r="G249" i="1"/>
  <c r="H249" i="1"/>
  <c r="K249" i="1"/>
  <c r="L249" i="1"/>
  <c r="M249" i="1"/>
  <c r="G250" i="1"/>
  <c r="H250" i="1"/>
  <c r="K250" i="1"/>
  <c r="L250" i="1"/>
  <c r="M250" i="1"/>
  <c r="G251" i="1"/>
  <c r="H251" i="1"/>
  <c r="K251" i="1"/>
  <c r="L251" i="1"/>
  <c r="M251" i="1"/>
  <c r="G252" i="1"/>
  <c r="H252" i="1"/>
  <c r="K252" i="1"/>
  <c r="L252" i="1"/>
  <c r="M252" i="1"/>
  <c r="G253" i="1"/>
  <c r="H253" i="1"/>
  <c r="K253" i="1"/>
  <c r="L253" i="1"/>
  <c r="M253" i="1"/>
  <c r="G254" i="1"/>
  <c r="H254" i="1"/>
  <c r="K254" i="1"/>
  <c r="L254" i="1"/>
  <c r="M254" i="1"/>
  <c r="G255" i="1"/>
  <c r="H255" i="1"/>
  <c r="K255" i="1"/>
  <c r="L255" i="1"/>
  <c r="M255" i="1"/>
  <c r="G256" i="1"/>
  <c r="H256" i="1"/>
  <c r="K256" i="1"/>
  <c r="L256" i="1"/>
  <c r="M256" i="1"/>
  <c r="G257" i="1"/>
  <c r="H257" i="1"/>
  <c r="K257" i="1"/>
  <c r="L257" i="1"/>
  <c r="M257" i="1"/>
  <c r="G258" i="1"/>
  <c r="H258" i="1"/>
  <c r="K258" i="1"/>
  <c r="L258" i="1"/>
  <c r="M258" i="1"/>
  <c r="G259" i="1"/>
  <c r="H259" i="1"/>
  <c r="K259" i="1"/>
  <c r="L259" i="1"/>
  <c r="M259" i="1"/>
  <c r="G260" i="1"/>
  <c r="H260" i="1"/>
  <c r="K260" i="1"/>
  <c r="L260" i="1"/>
  <c r="M260" i="1"/>
  <c r="G261" i="1"/>
  <c r="H261" i="1"/>
  <c r="K261" i="1"/>
  <c r="L261" i="1"/>
  <c r="M261" i="1"/>
  <c r="G262" i="1"/>
  <c r="H262" i="1"/>
  <c r="K262" i="1"/>
  <c r="L262" i="1"/>
  <c r="M262" i="1"/>
  <c r="G263" i="1"/>
  <c r="H263" i="1"/>
  <c r="K263" i="1"/>
  <c r="L263" i="1"/>
  <c r="M263" i="1"/>
  <c r="G264" i="1"/>
  <c r="H264" i="1"/>
  <c r="K264" i="1"/>
  <c r="L264" i="1"/>
  <c r="M264" i="1"/>
  <c r="G265" i="1"/>
  <c r="H265" i="1"/>
  <c r="K265" i="1"/>
  <c r="L265" i="1"/>
  <c r="M265" i="1"/>
  <c r="G266" i="1"/>
  <c r="H266" i="1"/>
  <c r="K266" i="1"/>
  <c r="L266" i="1"/>
  <c r="M266" i="1"/>
  <c r="G267" i="1"/>
  <c r="H267" i="1"/>
  <c r="K267" i="1"/>
  <c r="L267" i="1"/>
  <c r="M267" i="1"/>
  <c r="G268" i="1"/>
  <c r="H268" i="1"/>
  <c r="K268" i="1"/>
  <c r="L268" i="1"/>
  <c r="M268" i="1"/>
  <c r="G269" i="1"/>
  <c r="H269" i="1"/>
  <c r="K269" i="1"/>
  <c r="L269" i="1"/>
  <c r="M269" i="1"/>
  <c r="G270" i="1"/>
  <c r="H270" i="1"/>
  <c r="K270" i="1"/>
  <c r="L270" i="1"/>
  <c r="M270" i="1"/>
  <c r="G271" i="1"/>
  <c r="H271" i="1"/>
  <c r="K271" i="1"/>
  <c r="L271" i="1"/>
  <c r="M271" i="1"/>
  <c r="G272" i="1"/>
  <c r="H272" i="1"/>
  <c r="K272" i="1"/>
  <c r="L272" i="1"/>
  <c r="M272" i="1"/>
  <c r="G273" i="1"/>
  <c r="H273" i="1"/>
  <c r="K273" i="1"/>
  <c r="L273" i="1"/>
  <c r="M273" i="1"/>
  <c r="G274" i="1"/>
  <c r="H274" i="1"/>
  <c r="K274" i="1"/>
  <c r="L274" i="1"/>
  <c r="M274" i="1"/>
  <c r="G275" i="1"/>
  <c r="H275" i="1"/>
  <c r="K275" i="1"/>
  <c r="L275" i="1"/>
  <c r="M275" i="1"/>
  <c r="G276" i="1"/>
  <c r="H276" i="1"/>
  <c r="K276" i="1"/>
  <c r="L276" i="1"/>
  <c r="M276" i="1"/>
  <c r="G277" i="1"/>
  <c r="H277" i="1"/>
  <c r="K277" i="1"/>
  <c r="L277" i="1"/>
  <c r="M277" i="1"/>
  <c r="G278" i="1"/>
  <c r="H278" i="1"/>
  <c r="K278" i="1"/>
  <c r="L278" i="1"/>
  <c r="M278" i="1"/>
  <c r="G279" i="1"/>
  <c r="H279" i="1"/>
  <c r="K279" i="1"/>
  <c r="L279" i="1"/>
  <c r="M279" i="1"/>
  <c r="G280" i="1"/>
  <c r="H280" i="1"/>
  <c r="K280" i="1"/>
  <c r="L280" i="1"/>
  <c r="M280" i="1"/>
  <c r="G281" i="1"/>
  <c r="H281" i="1"/>
  <c r="K281" i="1"/>
  <c r="L281" i="1"/>
  <c r="M281" i="1"/>
  <c r="G282" i="1"/>
  <c r="H282" i="1"/>
  <c r="K282" i="1"/>
  <c r="L282" i="1"/>
  <c r="M282" i="1"/>
  <c r="G283" i="1"/>
  <c r="H283" i="1"/>
  <c r="K283" i="1"/>
  <c r="L283" i="1"/>
  <c r="M283" i="1"/>
  <c r="G284" i="1"/>
  <c r="H284" i="1"/>
  <c r="K284" i="1"/>
  <c r="L284" i="1"/>
  <c r="M284" i="1"/>
  <c r="G285" i="1"/>
  <c r="H285" i="1"/>
  <c r="K285" i="1"/>
  <c r="L285" i="1"/>
  <c r="M285" i="1"/>
  <c r="G286" i="1"/>
  <c r="H286" i="1"/>
  <c r="K286" i="1"/>
  <c r="L286" i="1"/>
  <c r="M286" i="1"/>
  <c r="G287" i="1"/>
  <c r="H287" i="1"/>
  <c r="K287" i="1"/>
  <c r="L287" i="1"/>
  <c r="M287" i="1"/>
  <c r="G288" i="1"/>
  <c r="H288" i="1"/>
  <c r="K288" i="1"/>
  <c r="L288" i="1"/>
  <c r="M288" i="1"/>
  <c r="G289" i="1"/>
  <c r="H289" i="1"/>
  <c r="K289" i="1"/>
  <c r="L289" i="1"/>
  <c r="M289" i="1"/>
  <c r="G290" i="1"/>
  <c r="H290" i="1"/>
  <c r="K290" i="1"/>
  <c r="L290" i="1"/>
  <c r="M290" i="1"/>
  <c r="G291" i="1"/>
  <c r="H291" i="1"/>
  <c r="K291" i="1"/>
  <c r="L291" i="1"/>
  <c r="M291" i="1"/>
  <c r="G292" i="1"/>
  <c r="H292" i="1"/>
  <c r="K292" i="1"/>
  <c r="L292" i="1"/>
  <c r="M292" i="1"/>
  <c r="G293" i="1"/>
  <c r="H293" i="1"/>
  <c r="K293" i="1"/>
  <c r="L293" i="1"/>
  <c r="M293" i="1"/>
  <c r="G294" i="1"/>
  <c r="H294" i="1"/>
  <c r="K294" i="1"/>
  <c r="L294" i="1"/>
  <c r="M294" i="1"/>
  <c r="G295" i="1"/>
  <c r="H295" i="1"/>
  <c r="K295" i="1"/>
  <c r="L295" i="1"/>
  <c r="M295" i="1"/>
  <c r="G296" i="1"/>
  <c r="H296" i="1"/>
  <c r="K296" i="1"/>
  <c r="L296" i="1"/>
  <c r="M296" i="1"/>
  <c r="G297" i="1"/>
  <c r="H297" i="1"/>
  <c r="K297" i="1"/>
  <c r="L297" i="1"/>
  <c r="M297" i="1"/>
  <c r="G298" i="1"/>
  <c r="H298" i="1"/>
  <c r="K298" i="1"/>
  <c r="L298" i="1"/>
  <c r="M298" i="1"/>
  <c r="G299" i="1"/>
  <c r="H299" i="1"/>
  <c r="K299" i="1"/>
  <c r="L299" i="1"/>
  <c r="M299" i="1"/>
  <c r="G300" i="1"/>
  <c r="H300" i="1"/>
  <c r="K300" i="1"/>
  <c r="L300" i="1"/>
  <c r="M300" i="1"/>
  <c r="G301" i="1"/>
  <c r="H301" i="1"/>
  <c r="K301" i="1"/>
  <c r="L301" i="1"/>
  <c r="M301" i="1"/>
  <c r="G302" i="1"/>
  <c r="H302" i="1"/>
  <c r="K302" i="1"/>
  <c r="L302" i="1"/>
  <c r="M302" i="1"/>
  <c r="G303" i="1"/>
  <c r="H303" i="1"/>
  <c r="K303" i="1"/>
  <c r="L303" i="1"/>
  <c r="M303" i="1"/>
  <c r="G304" i="1"/>
  <c r="H304" i="1"/>
  <c r="K304" i="1"/>
  <c r="L304" i="1"/>
  <c r="M304" i="1"/>
  <c r="G305" i="1"/>
  <c r="H305" i="1"/>
  <c r="K305" i="1"/>
  <c r="L305" i="1"/>
  <c r="M305" i="1"/>
  <c r="G306" i="1"/>
  <c r="H306" i="1"/>
  <c r="K306" i="1"/>
  <c r="L306" i="1"/>
  <c r="M306" i="1"/>
  <c r="G307" i="1"/>
  <c r="H307" i="1"/>
  <c r="K307" i="1"/>
  <c r="L307" i="1"/>
  <c r="M307" i="1"/>
  <c r="G308" i="1"/>
  <c r="H308" i="1"/>
  <c r="K308" i="1"/>
  <c r="L308" i="1"/>
  <c r="M308" i="1"/>
  <c r="G309" i="1"/>
  <c r="H309" i="1"/>
  <c r="K309" i="1"/>
  <c r="L309" i="1"/>
  <c r="M309" i="1"/>
  <c r="G310" i="1"/>
  <c r="H310" i="1"/>
  <c r="K310" i="1"/>
  <c r="L310" i="1"/>
  <c r="M310" i="1"/>
  <c r="G311" i="1"/>
  <c r="H311" i="1"/>
  <c r="K311" i="1"/>
  <c r="L311" i="1"/>
  <c r="M311" i="1"/>
  <c r="G312" i="1"/>
  <c r="H312" i="1"/>
  <c r="K312" i="1"/>
  <c r="L312" i="1"/>
  <c r="M312" i="1"/>
  <c r="G313" i="1"/>
  <c r="H313" i="1"/>
  <c r="K313" i="1"/>
  <c r="L313" i="1"/>
  <c r="M313" i="1"/>
  <c r="G314" i="1"/>
  <c r="H314" i="1"/>
  <c r="K314" i="1"/>
  <c r="L314" i="1"/>
  <c r="M314" i="1"/>
  <c r="G315" i="1"/>
  <c r="H315" i="1"/>
  <c r="K315" i="1"/>
  <c r="L315" i="1"/>
  <c r="M315" i="1"/>
  <c r="G316" i="1"/>
  <c r="H316" i="1"/>
  <c r="K316" i="1"/>
  <c r="L316" i="1"/>
  <c r="M316" i="1"/>
  <c r="G317" i="1"/>
  <c r="H317" i="1"/>
  <c r="K317" i="1"/>
  <c r="L317" i="1"/>
  <c r="M317" i="1"/>
  <c r="G318" i="1"/>
  <c r="H318" i="1"/>
  <c r="K318" i="1"/>
  <c r="L318" i="1"/>
  <c r="M318" i="1"/>
  <c r="G319" i="1"/>
  <c r="H319" i="1"/>
  <c r="K319" i="1"/>
  <c r="L319" i="1"/>
  <c r="M319" i="1"/>
  <c r="G320" i="1"/>
  <c r="H320" i="1"/>
  <c r="K320" i="1"/>
  <c r="L320" i="1"/>
  <c r="M320" i="1"/>
  <c r="G321" i="1"/>
  <c r="H321" i="1"/>
  <c r="K321" i="1"/>
  <c r="L321" i="1"/>
  <c r="M321" i="1"/>
  <c r="G322" i="1"/>
  <c r="H322" i="1"/>
  <c r="K322" i="1"/>
  <c r="L322" i="1"/>
  <c r="M322" i="1"/>
  <c r="G323" i="1"/>
  <c r="H323" i="1"/>
  <c r="K323" i="1"/>
  <c r="L323" i="1"/>
  <c r="M323" i="1"/>
  <c r="G324" i="1"/>
  <c r="H324" i="1"/>
  <c r="K324" i="1"/>
  <c r="L324" i="1"/>
  <c r="M324" i="1"/>
  <c r="G325" i="1"/>
  <c r="H325" i="1"/>
  <c r="K325" i="1"/>
  <c r="L325" i="1"/>
  <c r="M325" i="1"/>
  <c r="G326" i="1"/>
  <c r="H326" i="1"/>
  <c r="K326" i="1"/>
  <c r="L326" i="1"/>
  <c r="M326" i="1"/>
  <c r="G327" i="1"/>
  <c r="H327" i="1"/>
  <c r="K327" i="1"/>
  <c r="L327" i="1"/>
  <c r="M327" i="1"/>
  <c r="G328" i="1"/>
  <c r="H328" i="1"/>
  <c r="K328" i="1"/>
  <c r="L328" i="1"/>
  <c r="M328" i="1"/>
  <c r="G329" i="1"/>
  <c r="H329" i="1"/>
  <c r="K329" i="1"/>
  <c r="L329" i="1"/>
  <c r="M329" i="1"/>
  <c r="G330" i="1"/>
  <c r="H330" i="1"/>
  <c r="K330" i="1"/>
  <c r="L330" i="1"/>
  <c r="M330" i="1"/>
  <c r="G331" i="1"/>
  <c r="H331" i="1"/>
  <c r="K331" i="1"/>
  <c r="L331" i="1"/>
  <c r="M331" i="1"/>
  <c r="G332" i="1"/>
  <c r="H332" i="1"/>
  <c r="K332" i="1"/>
  <c r="L332" i="1"/>
  <c r="M332" i="1"/>
  <c r="G333" i="1"/>
  <c r="H333" i="1"/>
  <c r="K333" i="1"/>
  <c r="L333" i="1"/>
  <c r="M333" i="1"/>
  <c r="G334" i="1"/>
  <c r="H334" i="1"/>
  <c r="K334" i="1"/>
  <c r="L334" i="1"/>
  <c r="M334" i="1"/>
  <c r="G335" i="1"/>
  <c r="H335" i="1"/>
  <c r="K335" i="1"/>
  <c r="L335" i="1"/>
  <c r="M335" i="1"/>
  <c r="G336" i="1"/>
  <c r="H336" i="1"/>
  <c r="K336" i="1"/>
  <c r="L336" i="1"/>
  <c r="M336" i="1"/>
  <c r="G337" i="1"/>
  <c r="H337" i="1"/>
  <c r="K337" i="1"/>
  <c r="L337" i="1"/>
  <c r="M337" i="1"/>
  <c r="G338" i="1"/>
  <c r="H338" i="1"/>
  <c r="K338" i="1"/>
  <c r="L338" i="1"/>
  <c r="M338" i="1"/>
  <c r="G339" i="1"/>
  <c r="H339" i="1"/>
  <c r="K339" i="1"/>
  <c r="L339" i="1"/>
  <c r="M339" i="1"/>
  <c r="G340" i="1"/>
  <c r="H340" i="1"/>
  <c r="K340" i="1"/>
  <c r="L340" i="1"/>
  <c r="M340" i="1"/>
  <c r="G341" i="1"/>
  <c r="H341" i="1"/>
  <c r="K341" i="1"/>
  <c r="L341" i="1"/>
  <c r="M341" i="1"/>
  <c r="G342" i="1"/>
  <c r="H342" i="1"/>
  <c r="K342" i="1"/>
  <c r="L342" i="1"/>
  <c r="M342" i="1"/>
  <c r="G343" i="1"/>
  <c r="H343" i="1"/>
  <c r="K343" i="1"/>
  <c r="L343" i="1"/>
  <c r="M343" i="1"/>
  <c r="G344" i="1"/>
  <c r="H344" i="1"/>
  <c r="K344" i="1"/>
  <c r="L344" i="1"/>
  <c r="M344" i="1"/>
  <c r="G345" i="1"/>
  <c r="H345" i="1"/>
  <c r="K345" i="1"/>
  <c r="L345" i="1"/>
  <c r="M345" i="1"/>
  <c r="G346" i="1"/>
  <c r="H346" i="1"/>
  <c r="K346" i="1"/>
  <c r="L346" i="1"/>
  <c r="M346" i="1"/>
  <c r="G347" i="1"/>
  <c r="H347" i="1"/>
  <c r="K347" i="1"/>
  <c r="L347" i="1"/>
  <c r="M347" i="1"/>
  <c r="G348" i="1"/>
  <c r="H348" i="1"/>
  <c r="K348" i="1"/>
  <c r="L348" i="1"/>
  <c r="M348" i="1"/>
  <c r="G349" i="1"/>
  <c r="H349" i="1"/>
  <c r="K349" i="1"/>
  <c r="L349" i="1"/>
  <c r="M349" i="1"/>
  <c r="G350" i="1"/>
  <c r="H350" i="1"/>
  <c r="K350" i="1"/>
  <c r="L350" i="1"/>
  <c r="M350" i="1"/>
  <c r="G351" i="1"/>
  <c r="H351" i="1"/>
  <c r="K351" i="1"/>
  <c r="L351" i="1"/>
  <c r="M351" i="1"/>
  <c r="G352" i="1"/>
  <c r="H352" i="1"/>
  <c r="K352" i="1"/>
  <c r="L352" i="1"/>
  <c r="M352" i="1"/>
  <c r="G353" i="1"/>
  <c r="H353" i="1"/>
  <c r="K353" i="1"/>
  <c r="L353" i="1"/>
  <c r="M353" i="1"/>
  <c r="G354" i="1"/>
  <c r="H354" i="1"/>
  <c r="K354" i="1"/>
  <c r="L354" i="1"/>
  <c r="M354" i="1"/>
  <c r="G355" i="1"/>
  <c r="H355" i="1"/>
  <c r="K355" i="1"/>
  <c r="L355" i="1"/>
  <c r="M355" i="1"/>
  <c r="G356" i="1"/>
  <c r="H356" i="1"/>
  <c r="K356" i="1"/>
  <c r="L356" i="1"/>
  <c r="M356" i="1"/>
  <c r="G357" i="1"/>
  <c r="H357" i="1"/>
  <c r="K357" i="1"/>
  <c r="L357" i="1"/>
  <c r="M357" i="1"/>
  <c r="G358" i="1"/>
  <c r="H358" i="1"/>
  <c r="K358" i="1"/>
  <c r="L358" i="1"/>
  <c r="M358" i="1"/>
  <c r="G359" i="1"/>
  <c r="H359" i="1"/>
  <c r="K359" i="1"/>
  <c r="L359" i="1"/>
  <c r="M359" i="1"/>
  <c r="G360" i="1"/>
  <c r="H360" i="1"/>
  <c r="K360" i="1"/>
  <c r="L360" i="1"/>
  <c r="M360" i="1"/>
  <c r="G361" i="1"/>
  <c r="H361" i="1"/>
  <c r="K361" i="1"/>
  <c r="L361" i="1"/>
  <c r="M361" i="1"/>
  <c r="G362" i="1"/>
  <c r="H362" i="1"/>
  <c r="K362" i="1"/>
  <c r="L362" i="1"/>
  <c r="M362" i="1"/>
  <c r="G363" i="1"/>
  <c r="H363" i="1"/>
  <c r="K363" i="1"/>
  <c r="L363" i="1"/>
  <c r="M363" i="1"/>
  <c r="G364" i="1"/>
  <c r="H364" i="1"/>
  <c r="K364" i="1"/>
  <c r="L364" i="1"/>
  <c r="M364" i="1"/>
  <c r="G365" i="1"/>
  <c r="H365" i="1"/>
  <c r="K365" i="1"/>
  <c r="L365" i="1"/>
  <c r="M365" i="1"/>
  <c r="G366" i="1"/>
  <c r="H366" i="1"/>
  <c r="K366" i="1"/>
  <c r="L366" i="1"/>
  <c r="M366" i="1"/>
  <c r="G367" i="1"/>
  <c r="H367" i="1"/>
  <c r="K367" i="1"/>
  <c r="L367" i="1"/>
  <c r="M367" i="1"/>
  <c r="G368" i="1"/>
  <c r="H368" i="1"/>
  <c r="K368" i="1"/>
  <c r="L368" i="1"/>
  <c r="M368" i="1"/>
  <c r="G369" i="1"/>
  <c r="H369" i="1"/>
  <c r="K369" i="1"/>
  <c r="L369" i="1"/>
  <c r="M369" i="1"/>
  <c r="G370" i="1"/>
  <c r="H370" i="1"/>
  <c r="K370" i="1"/>
  <c r="L370" i="1"/>
  <c r="M370" i="1"/>
  <c r="G371" i="1"/>
  <c r="H371" i="1"/>
  <c r="K371" i="1"/>
  <c r="L371" i="1"/>
  <c r="M371" i="1"/>
  <c r="G372" i="1"/>
  <c r="H372" i="1"/>
  <c r="K372" i="1"/>
  <c r="L372" i="1"/>
  <c r="M372" i="1"/>
  <c r="G373" i="1"/>
  <c r="H373" i="1"/>
  <c r="K373" i="1"/>
  <c r="L373" i="1"/>
  <c r="M373" i="1"/>
  <c r="G374" i="1"/>
  <c r="H374" i="1"/>
  <c r="K374" i="1"/>
  <c r="L374" i="1"/>
  <c r="M374" i="1"/>
  <c r="G375" i="1"/>
  <c r="H375" i="1"/>
  <c r="K375" i="1"/>
  <c r="L375" i="1"/>
  <c r="M375" i="1"/>
  <c r="G376" i="1"/>
  <c r="H376" i="1"/>
  <c r="K376" i="1"/>
  <c r="L376" i="1"/>
  <c r="M376" i="1"/>
  <c r="G377" i="1"/>
  <c r="H377" i="1"/>
  <c r="K377" i="1"/>
  <c r="L377" i="1"/>
  <c r="M377" i="1"/>
  <c r="G378" i="1"/>
  <c r="H378" i="1"/>
  <c r="K378" i="1"/>
  <c r="L378" i="1"/>
  <c r="M378" i="1"/>
  <c r="G379" i="1"/>
  <c r="H379" i="1"/>
  <c r="K379" i="1"/>
  <c r="L379" i="1"/>
  <c r="M379" i="1"/>
  <c r="G380" i="1"/>
  <c r="H380" i="1"/>
  <c r="K380" i="1"/>
  <c r="L380" i="1"/>
  <c r="M380" i="1"/>
  <c r="G381" i="1"/>
  <c r="H381" i="1"/>
  <c r="K381" i="1"/>
  <c r="L381" i="1"/>
  <c r="M381" i="1"/>
  <c r="G382" i="1"/>
  <c r="H382" i="1"/>
  <c r="K382" i="1"/>
  <c r="L382" i="1"/>
  <c r="M382" i="1"/>
  <c r="G383" i="1"/>
  <c r="H383" i="1"/>
  <c r="K383" i="1"/>
  <c r="L383" i="1"/>
  <c r="M383" i="1"/>
  <c r="G384" i="1"/>
  <c r="H384" i="1"/>
  <c r="K384" i="1"/>
  <c r="L384" i="1"/>
  <c r="M384" i="1"/>
  <c r="G385" i="1"/>
  <c r="H385" i="1"/>
  <c r="K385" i="1"/>
  <c r="L385" i="1"/>
  <c r="M385" i="1"/>
  <c r="G386" i="1"/>
  <c r="H386" i="1"/>
  <c r="K386" i="1"/>
  <c r="L386" i="1"/>
  <c r="M386" i="1"/>
  <c r="G387" i="1"/>
  <c r="H387" i="1"/>
  <c r="K387" i="1"/>
  <c r="L387" i="1"/>
  <c r="M387" i="1"/>
  <c r="G388" i="1"/>
  <c r="H388" i="1"/>
  <c r="K388" i="1"/>
  <c r="L388" i="1"/>
  <c r="M388" i="1"/>
  <c r="G389" i="1"/>
  <c r="H389" i="1"/>
  <c r="K389" i="1"/>
  <c r="L389" i="1"/>
  <c r="M389" i="1"/>
  <c r="G390" i="1"/>
  <c r="H390" i="1"/>
  <c r="K390" i="1"/>
  <c r="L390" i="1"/>
  <c r="M390" i="1"/>
  <c r="G391" i="1"/>
  <c r="H391" i="1"/>
  <c r="K391" i="1"/>
  <c r="L391" i="1"/>
  <c r="M391" i="1"/>
  <c r="G392" i="1"/>
  <c r="H392" i="1"/>
  <c r="K392" i="1"/>
  <c r="L392" i="1"/>
  <c r="M392" i="1"/>
  <c r="G393" i="1"/>
  <c r="H393" i="1"/>
  <c r="K393" i="1"/>
  <c r="L393" i="1"/>
  <c r="M393" i="1"/>
  <c r="G394" i="1"/>
  <c r="H394" i="1"/>
  <c r="K394" i="1"/>
  <c r="L394" i="1"/>
  <c r="M394" i="1"/>
  <c r="G395" i="1"/>
  <c r="H395" i="1"/>
  <c r="K395" i="1"/>
  <c r="L395" i="1"/>
  <c r="M395" i="1"/>
  <c r="G396" i="1"/>
  <c r="H396" i="1"/>
  <c r="K396" i="1"/>
  <c r="L396" i="1"/>
  <c r="M396" i="1"/>
  <c r="G397" i="1"/>
  <c r="H397" i="1"/>
  <c r="K397" i="1"/>
  <c r="L397" i="1"/>
  <c r="M397" i="1"/>
  <c r="G398" i="1"/>
  <c r="H398" i="1"/>
  <c r="K398" i="1"/>
  <c r="L398" i="1"/>
  <c r="M398" i="1"/>
  <c r="G399" i="1"/>
  <c r="H399" i="1"/>
  <c r="K399" i="1"/>
  <c r="L399" i="1"/>
  <c r="M399" i="1"/>
  <c r="G400" i="1"/>
  <c r="H400" i="1"/>
  <c r="K400" i="1"/>
  <c r="L400" i="1"/>
  <c r="M400" i="1"/>
  <c r="G401" i="1"/>
  <c r="H401" i="1"/>
  <c r="K401" i="1"/>
  <c r="L401" i="1"/>
  <c r="M401" i="1"/>
  <c r="G402" i="1"/>
  <c r="H402" i="1"/>
  <c r="K402" i="1"/>
  <c r="L402" i="1"/>
  <c r="M402" i="1"/>
  <c r="G403" i="1"/>
  <c r="H403" i="1"/>
  <c r="K403" i="1"/>
  <c r="L403" i="1"/>
  <c r="M403" i="1"/>
  <c r="G404" i="1"/>
  <c r="H404" i="1"/>
  <c r="K404" i="1"/>
  <c r="L404" i="1"/>
  <c r="M404" i="1"/>
  <c r="G405" i="1"/>
  <c r="H405" i="1"/>
  <c r="K405" i="1"/>
  <c r="L405" i="1"/>
  <c r="M405" i="1"/>
  <c r="G406" i="1"/>
  <c r="H406" i="1"/>
  <c r="K406" i="1"/>
  <c r="L406" i="1"/>
  <c r="M406" i="1"/>
  <c r="G407" i="1"/>
  <c r="H407" i="1"/>
  <c r="K407" i="1"/>
  <c r="L407" i="1"/>
  <c r="M407" i="1"/>
  <c r="G408" i="1"/>
  <c r="H408" i="1"/>
  <c r="K408" i="1"/>
  <c r="L408" i="1"/>
  <c r="M408" i="1"/>
  <c r="G409" i="1"/>
  <c r="H409" i="1"/>
  <c r="K409" i="1"/>
  <c r="L409" i="1"/>
  <c r="M409" i="1"/>
  <c r="G410" i="1"/>
  <c r="H410" i="1"/>
  <c r="K410" i="1"/>
  <c r="L410" i="1"/>
  <c r="M410" i="1"/>
  <c r="G411" i="1"/>
  <c r="H411" i="1"/>
  <c r="K411" i="1"/>
  <c r="L411" i="1"/>
  <c r="M411" i="1"/>
  <c r="G412" i="1"/>
  <c r="H412" i="1"/>
  <c r="K412" i="1"/>
  <c r="L412" i="1"/>
  <c r="M412" i="1"/>
  <c r="G413" i="1"/>
  <c r="H413" i="1"/>
  <c r="K413" i="1"/>
  <c r="L413" i="1"/>
  <c r="M413" i="1"/>
  <c r="G414" i="1"/>
  <c r="H414" i="1"/>
  <c r="K414" i="1"/>
  <c r="L414" i="1"/>
  <c r="M414" i="1"/>
  <c r="G415" i="1"/>
  <c r="H415" i="1"/>
  <c r="K415" i="1"/>
  <c r="L415" i="1"/>
  <c r="M415" i="1"/>
  <c r="G416" i="1"/>
  <c r="H416" i="1"/>
  <c r="K416" i="1"/>
  <c r="L416" i="1"/>
  <c r="M416" i="1"/>
  <c r="G417" i="1"/>
  <c r="H417" i="1"/>
  <c r="K417" i="1"/>
  <c r="L417" i="1"/>
  <c r="M417" i="1"/>
  <c r="G418" i="1"/>
  <c r="H418" i="1"/>
  <c r="K418" i="1"/>
  <c r="L418" i="1"/>
  <c r="M418" i="1"/>
  <c r="G419" i="1"/>
  <c r="H419" i="1"/>
  <c r="K419" i="1"/>
  <c r="L419" i="1"/>
  <c r="M419" i="1"/>
  <c r="G420" i="1"/>
  <c r="H420" i="1"/>
  <c r="K420" i="1"/>
  <c r="L420" i="1"/>
  <c r="M420" i="1"/>
  <c r="G421" i="1"/>
  <c r="H421" i="1"/>
  <c r="K421" i="1"/>
  <c r="L421" i="1"/>
  <c r="M421" i="1"/>
  <c r="G422" i="1"/>
  <c r="H422" i="1"/>
  <c r="K422" i="1"/>
  <c r="L422" i="1"/>
  <c r="M422" i="1"/>
  <c r="G423" i="1"/>
  <c r="H423" i="1"/>
  <c r="K423" i="1"/>
  <c r="L423" i="1"/>
  <c r="M423" i="1"/>
  <c r="G424" i="1"/>
  <c r="H424" i="1"/>
  <c r="K424" i="1"/>
  <c r="L424" i="1"/>
  <c r="M424" i="1"/>
  <c r="G425" i="1"/>
  <c r="H425" i="1"/>
  <c r="K425" i="1"/>
  <c r="L425" i="1"/>
  <c r="M425" i="1"/>
  <c r="G426" i="1"/>
  <c r="H426" i="1"/>
  <c r="K426" i="1"/>
  <c r="L426" i="1"/>
  <c r="M426" i="1"/>
  <c r="G427" i="1"/>
  <c r="H427" i="1"/>
  <c r="K427" i="1"/>
  <c r="L427" i="1"/>
  <c r="M427" i="1"/>
  <c r="G428" i="1"/>
  <c r="H428" i="1"/>
  <c r="K428" i="1"/>
  <c r="L428" i="1"/>
  <c r="M428" i="1"/>
  <c r="G429" i="1"/>
  <c r="H429" i="1"/>
  <c r="K429" i="1"/>
  <c r="L429" i="1"/>
  <c r="M429" i="1"/>
  <c r="G430" i="1"/>
  <c r="H430" i="1"/>
  <c r="K430" i="1"/>
  <c r="L430" i="1"/>
  <c r="M430" i="1"/>
  <c r="G431" i="1"/>
  <c r="H431" i="1"/>
  <c r="K431" i="1"/>
  <c r="L431" i="1"/>
  <c r="M431" i="1"/>
  <c r="G432" i="1"/>
  <c r="H432" i="1"/>
  <c r="K432" i="1"/>
  <c r="L432" i="1"/>
  <c r="M432" i="1"/>
  <c r="G433" i="1"/>
  <c r="H433" i="1"/>
  <c r="K433" i="1"/>
  <c r="L433" i="1"/>
  <c r="M433" i="1"/>
  <c r="G434" i="1"/>
  <c r="H434" i="1"/>
  <c r="K434" i="1"/>
  <c r="L434" i="1"/>
  <c r="M434" i="1"/>
  <c r="G435" i="1"/>
  <c r="H435" i="1"/>
  <c r="K435" i="1"/>
  <c r="L435" i="1"/>
  <c r="M435" i="1"/>
  <c r="G436" i="1"/>
  <c r="H436" i="1"/>
  <c r="K436" i="1"/>
  <c r="L436" i="1"/>
  <c r="M436" i="1"/>
  <c r="G437" i="1"/>
  <c r="H437" i="1"/>
  <c r="K437" i="1"/>
  <c r="L437" i="1"/>
  <c r="M437" i="1"/>
  <c r="G438" i="1"/>
  <c r="H438" i="1"/>
  <c r="K438" i="1"/>
  <c r="L438" i="1"/>
  <c r="M438" i="1"/>
  <c r="G439" i="1"/>
  <c r="H439" i="1"/>
  <c r="K439" i="1"/>
  <c r="L439" i="1"/>
  <c r="M439" i="1"/>
  <c r="G440" i="1"/>
  <c r="H440" i="1"/>
  <c r="K440" i="1"/>
  <c r="L440" i="1"/>
  <c r="M440" i="1"/>
  <c r="G441" i="1"/>
  <c r="H441" i="1"/>
  <c r="K441" i="1"/>
  <c r="L441" i="1"/>
  <c r="M441" i="1"/>
  <c r="G442" i="1"/>
  <c r="H442" i="1"/>
  <c r="K442" i="1"/>
  <c r="L442" i="1"/>
  <c r="M442" i="1"/>
  <c r="G443" i="1"/>
  <c r="H443" i="1"/>
  <c r="K443" i="1"/>
  <c r="L443" i="1"/>
  <c r="M443" i="1"/>
  <c r="G444" i="1"/>
  <c r="H444" i="1"/>
  <c r="K444" i="1"/>
  <c r="L444" i="1"/>
  <c r="M444" i="1"/>
  <c r="G445" i="1"/>
  <c r="H445" i="1"/>
  <c r="K445" i="1"/>
  <c r="L445" i="1"/>
  <c r="M445" i="1"/>
  <c r="G446" i="1"/>
  <c r="H446" i="1"/>
  <c r="K446" i="1"/>
  <c r="L446" i="1"/>
  <c r="M446" i="1"/>
  <c r="G447" i="1"/>
  <c r="H447" i="1"/>
  <c r="K447" i="1"/>
  <c r="L447" i="1"/>
  <c r="M447" i="1"/>
  <c r="G448" i="1"/>
  <c r="H448" i="1"/>
  <c r="K448" i="1"/>
  <c r="L448" i="1"/>
  <c r="M448" i="1"/>
  <c r="G449" i="1"/>
  <c r="H449" i="1"/>
  <c r="K449" i="1"/>
  <c r="L449" i="1"/>
  <c r="M449" i="1"/>
  <c r="G450" i="1"/>
  <c r="H450" i="1"/>
  <c r="K450" i="1"/>
  <c r="L450" i="1"/>
  <c r="M450" i="1"/>
  <c r="G451" i="1"/>
  <c r="H451" i="1"/>
  <c r="K451" i="1"/>
  <c r="L451" i="1"/>
  <c r="M451" i="1"/>
  <c r="G452" i="1"/>
  <c r="H452" i="1"/>
  <c r="K452" i="1"/>
  <c r="L452" i="1"/>
  <c r="M452" i="1"/>
  <c r="G453" i="1"/>
  <c r="H453" i="1"/>
  <c r="K453" i="1"/>
  <c r="L453" i="1"/>
  <c r="M453" i="1"/>
  <c r="G454" i="1"/>
  <c r="H454" i="1"/>
  <c r="K454" i="1"/>
  <c r="L454" i="1"/>
  <c r="M454" i="1"/>
  <c r="G455" i="1"/>
  <c r="H455" i="1"/>
  <c r="K455" i="1"/>
  <c r="L455" i="1"/>
  <c r="M455" i="1"/>
  <c r="G456" i="1"/>
  <c r="H456" i="1"/>
  <c r="K456" i="1"/>
  <c r="L456" i="1"/>
  <c r="M456" i="1"/>
  <c r="G457" i="1"/>
  <c r="H457" i="1"/>
  <c r="K457" i="1"/>
  <c r="L457" i="1"/>
  <c r="M457" i="1"/>
  <c r="G458" i="1"/>
  <c r="H458" i="1"/>
  <c r="K458" i="1"/>
  <c r="L458" i="1"/>
  <c r="M458" i="1"/>
  <c r="G459" i="1"/>
  <c r="H459" i="1"/>
  <c r="K459" i="1"/>
  <c r="L459" i="1"/>
  <c r="M459" i="1"/>
  <c r="G460" i="1"/>
  <c r="H460" i="1"/>
  <c r="K460" i="1"/>
  <c r="L460" i="1"/>
  <c r="M460" i="1"/>
  <c r="G461" i="1"/>
  <c r="H461" i="1"/>
  <c r="K461" i="1"/>
  <c r="L461" i="1"/>
  <c r="M461" i="1"/>
  <c r="G462" i="1"/>
  <c r="H462" i="1"/>
  <c r="K462" i="1"/>
  <c r="L462" i="1"/>
  <c r="M462" i="1"/>
  <c r="G463" i="1"/>
  <c r="H463" i="1"/>
  <c r="K463" i="1"/>
  <c r="L463" i="1"/>
  <c r="M463" i="1"/>
  <c r="G464" i="1"/>
  <c r="H464" i="1"/>
  <c r="K464" i="1"/>
  <c r="L464" i="1"/>
  <c r="M464" i="1"/>
  <c r="G465" i="1"/>
  <c r="H465" i="1"/>
  <c r="K465" i="1"/>
  <c r="L465" i="1"/>
  <c r="M465" i="1"/>
  <c r="G466" i="1"/>
  <c r="H466" i="1"/>
  <c r="K466" i="1"/>
  <c r="L466" i="1"/>
  <c r="M466" i="1"/>
  <c r="G467" i="1"/>
  <c r="H467" i="1"/>
  <c r="K467" i="1"/>
  <c r="L467" i="1"/>
  <c r="M467" i="1"/>
  <c r="G468" i="1"/>
  <c r="H468" i="1"/>
  <c r="K468" i="1"/>
  <c r="L468" i="1"/>
  <c r="M468" i="1"/>
  <c r="G469" i="1"/>
  <c r="H469" i="1"/>
  <c r="K469" i="1"/>
  <c r="L469" i="1"/>
  <c r="M469" i="1"/>
  <c r="G470" i="1"/>
  <c r="H470" i="1"/>
  <c r="K470" i="1"/>
  <c r="L470" i="1"/>
  <c r="M470" i="1"/>
  <c r="G471" i="1"/>
  <c r="H471" i="1"/>
  <c r="K471" i="1"/>
  <c r="L471" i="1"/>
  <c r="M471" i="1"/>
  <c r="G472" i="1"/>
  <c r="H472" i="1"/>
  <c r="K472" i="1"/>
  <c r="L472" i="1"/>
  <c r="M472" i="1"/>
  <c r="G473" i="1"/>
  <c r="H473" i="1"/>
  <c r="K473" i="1"/>
  <c r="L473" i="1"/>
  <c r="M473" i="1"/>
  <c r="G474" i="1"/>
  <c r="H474" i="1"/>
  <c r="K474" i="1"/>
  <c r="L474" i="1"/>
  <c r="M474" i="1"/>
  <c r="G475" i="1"/>
  <c r="H475" i="1"/>
  <c r="K475" i="1"/>
  <c r="L475" i="1"/>
  <c r="M475" i="1"/>
  <c r="G476" i="1"/>
  <c r="H476" i="1"/>
  <c r="K476" i="1"/>
  <c r="L476" i="1"/>
  <c r="M476" i="1"/>
  <c r="G477" i="1"/>
  <c r="H477" i="1"/>
  <c r="K477" i="1"/>
  <c r="L477" i="1"/>
  <c r="M477" i="1"/>
  <c r="G478" i="1"/>
  <c r="H478" i="1"/>
  <c r="K478" i="1"/>
  <c r="L478" i="1"/>
  <c r="M478" i="1"/>
  <c r="G479" i="1"/>
  <c r="H479" i="1"/>
  <c r="K479" i="1"/>
  <c r="L479" i="1"/>
  <c r="M479" i="1"/>
  <c r="G480" i="1"/>
  <c r="H480" i="1"/>
  <c r="K480" i="1"/>
  <c r="L480" i="1"/>
  <c r="M480" i="1"/>
  <c r="G481" i="1"/>
  <c r="H481" i="1"/>
  <c r="K481" i="1"/>
  <c r="L481" i="1"/>
  <c r="M481" i="1"/>
  <c r="G482" i="1"/>
  <c r="H482" i="1"/>
  <c r="K482" i="1"/>
  <c r="L482" i="1"/>
  <c r="M482" i="1"/>
  <c r="G483" i="1"/>
  <c r="H483" i="1"/>
  <c r="K483" i="1"/>
  <c r="L483" i="1"/>
  <c r="M483" i="1"/>
  <c r="G484" i="1"/>
  <c r="H484" i="1"/>
  <c r="K484" i="1"/>
  <c r="L484" i="1"/>
  <c r="M484" i="1"/>
  <c r="G485" i="1"/>
  <c r="H485" i="1"/>
  <c r="K485" i="1"/>
  <c r="L485" i="1"/>
  <c r="M485" i="1"/>
  <c r="G486" i="1"/>
  <c r="H486" i="1"/>
  <c r="K486" i="1"/>
  <c r="L486" i="1"/>
  <c r="M486" i="1"/>
  <c r="G487" i="1"/>
  <c r="H487" i="1"/>
  <c r="K487" i="1"/>
  <c r="L487" i="1"/>
  <c r="M487" i="1"/>
  <c r="G488" i="1"/>
  <c r="H488" i="1"/>
  <c r="K488" i="1"/>
  <c r="L488" i="1"/>
  <c r="M488" i="1"/>
  <c r="G489" i="1"/>
  <c r="H489" i="1"/>
  <c r="K489" i="1"/>
  <c r="L489" i="1"/>
  <c r="M489" i="1"/>
  <c r="G490" i="1"/>
  <c r="H490" i="1"/>
  <c r="K490" i="1"/>
  <c r="L490" i="1"/>
  <c r="M490" i="1"/>
  <c r="G491" i="1"/>
  <c r="H491" i="1"/>
  <c r="K491" i="1"/>
  <c r="L491" i="1"/>
  <c r="M491" i="1"/>
  <c r="G492" i="1"/>
  <c r="H492" i="1"/>
  <c r="K492" i="1"/>
  <c r="L492" i="1"/>
  <c r="M492" i="1"/>
  <c r="G493" i="1"/>
  <c r="H493" i="1"/>
  <c r="K493" i="1"/>
  <c r="L493" i="1"/>
  <c r="M493" i="1"/>
  <c r="G494" i="1"/>
  <c r="H494" i="1"/>
  <c r="K494" i="1"/>
  <c r="L494" i="1"/>
  <c r="M494" i="1"/>
  <c r="G495" i="1"/>
  <c r="H495" i="1"/>
  <c r="K495" i="1"/>
  <c r="L495" i="1"/>
  <c r="M495" i="1"/>
  <c r="G496" i="1"/>
  <c r="H496" i="1"/>
  <c r="K496" i="1"/>
  <c r="L496" i="1"/>
  <c r="M496" i="1"/>
  <c r="G497" i="1"/>
  <c r="H497" i="1"/>
  <c r="K497" i="1"/>
  <c r="L497" i="1"/>
  <c r="M497" i="1"/>
  <c r="G498" i="1"/>
  <c r="H498" i="1"/>
  <c r="K498" i="1"/>
  <c r="L498" i="1"/>
  <c r="M498" i="1"/>
  <c r="G499" i="1"/>
  <c r="H499" i="1"/>
  <c r="K499" i="1"/>
  <c r="L499" i="1"/>
  <c r="M499" i="1"/>
  <c r="G500" i="1"/>
  <c r="H500" i="1"/>
  <c r="K500" i="1"/>
  <c r="L500" i="1"/>
  <c r="M500" i="1"/>
  <c r="G501" i="1"/>
  <c r="H501" i="1"/>
  <c r="K501" i="1"/>
  <c r="L501" i="1"/>
  <c r="M501" i="1"/>
  <c r="G502" i="1"/>
  <c r="H502" i="1"/>
  <c r="K502" i="1"/>
  <c r="L502" i="1"/>
  <c r="M502" i="1"/>
  <c r="G503" i="1"/>
  <c r="H503" i="1"/>
  <c r="K503" i="1"/>
  <c r="L503" i="1"/>
  <c r="M503" i="1"/>
  <c r="G504" i="1"/>
  <c r="H504" i="1"/>
  <c r="K504" i="1"/>
  <c r="L504" i="1"/>
  <c r="M504" i="1"/>
  <c r="G505" i="1"/>
  <c r="H505" i="1"/>
  <c r="K505" i="1"/>
  <c r="L505" i="1"/>
  <c r="M505" i="1"/>
  <c r="G506" i="1"/>
  <c r="H506" i="1"/>
  <c r="K506" i="1"/>
  <c r="L506" i="1"/>
  <c r="M506" i="1"/>
  <c r="G507" i="1"/>
  <c r="H507" i="1"/>
  <c r="K507" i="1"/>
  <c r="L507" i="1"/>
  <c r="M507" i="1"/>
  <c r="G508" i="1"/>
  <c r="H508" i="1"/>
  <c r="K508" i="1"/>
  <c r="L508" i="1"/>
  <c r="M508" i="1"/>
  <c r="G509" i="1"/>
  <c r="H509" i="1"/>
  <c r="K509" i="1"/>
  <c r="L509" i="1"/>
  <c r="M509" i="1"/>
  <c r="G510" i="1"/>
  <c r="H510" i="1"/>
  <c r="K510" i="1"/>
  <c r="L510" i="1"/>
  <c r="M510" i="1"/>
  <c r="G511" i="1"/>
  <c r="H511" i="1"/>
  <c r="K511" i="1"/>
  <c r="L511" i="1"/>
  <c r="M511" i="1"/>
  <c r="G512" i="1"/>
  <c r="H512" i="1"/>
  <c r="K512" i="1"/>
  <c r="L512" i="1"/>
  <c r="M512" i="1"/>
  <c r="G513" i="1"/>
  <c r="H513" i="1"/>
  <c r="K513" i="1"/>
  <c r="L513" i="1"/>
  <c r="M513" i="1"/>
  <c r="G514" i="1"/>
  <c r="H514" i="1"/>
  <c r="K514" i="1"/>
  <c r="L514" i="1"/>
  <c r="M514" i="1"/>
  <c r="G515" i="1"/>
  <c r="H515" i="1"/>
  <c r="K515" i="1"/>
  <c r="L515" i="1"/>
  <c r="M515" i="1"/>
  <c r="G516" i="1"/>
  <c r="H516" i="1"/>
  <c r="K516" i="1"/>
  <c r="L516" i="1"/>
  <c r="M516" i="1"/>
  <c r="G517" i="1"/>
  <c r="H517" i="1"/>
  <c r="K517" i="1"/>
  <c r="L517" i="1"/>
  <c r="M517" i="1"/>
  <c r="G518" i="1"/>
  <c r="H518" i="1"/>
  <c r="K518" i="1"/>
  <c r="L518" i="1"/>
  <c r="M518" i="1"/>
  <c r="G519" i="1"/>
  <c r="H519" i="1"/>
  <c r="K519" i="1"/>
  <c r="L519" i="1"/>
  <c r="M519" i="1"/>
  <c r="G520" i="1"/>
  <c r="H520" i="1"/>
  <c r="K520" i="1"/>
  <c r="L520" i="1"/>
  <c r="M520" i="1"/>
  <c r="G521" i="1"/>
  <c r="H521" i="1"/>
  <c r="K521" i="1"/>
  <c r="L521" i="1"/>
  <c r="M521" i="1"/>
  <c r="G522" i="1"/>
  <c r="H522" i="1"/>
  <c r="K522" i="1"/>
  <c r="L522" i="1"/>
  <c r="M522" i="1"/>
  <c r="G523" i="1"/>
  <c r="H523" i="1"/>
  <c r="K523" i="1"/>
  <c r="L523" i="1"/>
  <c r="M523" i="1"/>
  <c r="G524" i="1"/>
  <c r="H524" i="1"/>
  <c r="K524" i="1"/>
  <c r="L524" i="1"/>
  <c r="M524" i="1"/>
  <c r="G525" i="1"/>
  <c r="H525" i="1"/>
  <c r="K525" i="1"/>
  <c r="L525" i="1"/>
  <c r="M525" i="1"/>
  <c r="G526" i="1"/>
  <c r="H526" i="1"/>
  <c r="K526" i="1"/>
  <c r="L526" i="1"/>
  <c r="M526" i="1"/>
  <c r="G527" i="1"/>
  <c r="H527" i="1"/>
  <c r="K527" i="1"/>
  <c r="L527" i="1"/>
  <c r="M527" i="1"/>
  <c r="G528" i="1"/>
  <c r="H528" i="1"/>
  <c r="K528" i="1"/>
  <c r="L528" i="1"/>
  <c r="M528" i="1"/>
  <c r="G529" i="1"/>
  <c r="H529" i="1"/>
  <c r="K529" i="1"/>
  <c r="L529" i="1"/>
  <c r="M529" i="1"/>
  <c r="G530" i="1"/>
  <c r="H530" i="1"/>
  <c r="K530" i="1"/>
  <c r="L530" i="1"/>
  <c r="M530" i="1"/>
  <c r="G531" i="1"/>
  <c r="H531" i="1"/>
  <c r="K531" i="1"/>
  <c r="L531" i="1"/>
  <c r="M531" i="1"/>
  <c r="G532" i="1"/>
  <c r="H532" i="1"/>
  <c r="K532" i="1"/>
  <c r="L532" i="1"/>
  <c r="M532" i="1"/>
  <c r="G533" i="1"/>
  <c r="H533" i="1"/>
  <c r="K533" i="1"/>
  <c r="L533" i="1"/>
  <c r="M533" i="1"/>
  <c r="G534" i="1"/>
  <c r="H534" i="1"/>
  <c r="K534" i="1"/>
  <c r="L534" i="1"/>
  <c r="M534" i="1"/>
  <c r="G535" i="1"/>
  <c r="H535" i="1"/>
  <c r="K535" i="1"/>
  <c r="L535" i="1"/>
  <c r="M535" i="1"/>
  <c r="G536" i="1"/>
  <c r="H536" i="1"/>
  <c r="K536" i="1"/>
  <c r="L536" i="1"/>
  <c r="M536" i="1"/>
  <c r="G537" i="1"/>
  <c r="H537" i="1"/>
  <c r="K537" i="1"/>
  <c r="L537" i="1"/>
  <c r="M537" i="1"/>
  <c r="G538" i="1"/>
  <c r="H538" i="1"/>
  <c r="K538" i="1"/>
  <c r="L538" i="1"/>
  <c r="M538" i="1"/>
  <c r="G539" i="1"/>
  <c r="H539" i="1"/>
  <c r="K539" i="1"/>
  <c r="L539" i="1"/>
  <c r="M539" i="1"/>
  <c r="G540" i="1"/>
  <c r="H540" i="1"/>
  <c r="K540" i="1"/>
  <c r="L540" i="1"/>
  <c r="M540" i="1"/>
  <c r="G541" i="1"/>
  <c r="H541" i="1"/>
  <c r="K541" i="1"/>
  <c r="L541" i="1"/>
  <c r="M541" i="1"/>
  <c r="G542" i="1"/>
  <c r="H542" i="1"/>
  <c r="K542" i="1"/>
  <c r="L542" i="1"/>
  <c r="M542" i="1"/>
  <c r="G543" i="1"/>
  <c r="H543" i="1"/>
  <c r="K543" i="1"/>
  <c r="L543" i="1"/>
  <c r="M543" i="1"/>
  <c r="G544" i="1"/>
  <c r="H544" i="1"/>
  <c r="K544" i="1"/>
  <c r="L544" i="1"/>
  <c r="M544" i="1"/>
  <c r="G545" i="1"/>
  <c r="H545" i="1"/>
  <c r="K545" i="1"/>
  <c r="L545" i="1"/>
  <c r="M545" i="1"/>
  <c r="G546" i="1"/>
  <c r="H546" i="1"/>
  <c r="K546" i="1"/>
  <c r="L546" i="1"/>
  <c r="M546" i="1"/>
  <c r="G547" i="1"/>
  <c r="H547" i="1"/>
  <c r="K547" i="1"/>
  <c r="L547" i="1"/>
  <c r="M547" i="1"/>
  <c r="G548" i="1"/>
  <c r="H548" i="1"/>
  <c r="K548" i="1"/>
  <c r="L548" i="1"/>
  <c r="M548" i="1"/>
  <c r="G549" i="1"/>
  <c r="H549" i="1"/>
  <c r="K549" i="1"/>
  <c r="L549" i="1"/>
  <c r="M549" i="1"/>
  <c r="G550" i="1"/>
  <c r="H550" i="1"/>
  <c r="K550" i="1"/>
  <c r="L550" i="1"/>
  <c r="M550" i="1"/>
  <c r="G551" i="1"/>
  <c r="H551" i="1"/>
  <c r="K551" i="1"/>
  <c r="L551" i="1"/>
  <c r="M551" i="1"/>
  <c r="G552" i="1"/>
  <c r="H552" i="1"/>
  <c r="K552" i="1"/>
  <c r="L552" i="1"/>
  <c r="M552" i="1"/>
  <c r="G553" i="1"/>
  <c r="H553" i="1"/>
  <c r="K553" i="1"/>
  <c r="L553" i="1"/>
  <c r="M553" i="1"/>
  <c r="G554" i="1"/>
  <c r="H554" i="1"/>
  <c r="K554" i="1"/>
  <c r="L554" i="1"/>
  <c r="M554" i="1"/>
  <c r="G555" i="1"/>
  <c r="H555" i="1"/>
  <c r="K555" i="1"/>
  <c r="L555" i="1"/>
  <c r="M555" i="1"/>
  <c r="G556" i="1"/>
  <c r="H556" i="1"/>
  <c r="K556" i="1"/>
  <c r="L556" i="1"/>
  <c r="M556" i="1"/>
  <c r="G557" i="1"/>
  <c r="H557" i="1"/>
  <c r="K557" i="1"/>
  <c r="L557" i="1"/>
  <c r="M557" i="1"/>
  <c r="G558" i="1"/>
  <c r="H558" i="1"/>
  <c r="K558" i="1"/>
  <c r="L558" i="1"/>
  <c r="M558" i="1"/>
  <c r="G559" i="1"/>
  <c r="H559" i="1"/>
  <c r="K559" i="1"/>
  <c r="L559" i="1"/>
  <c r="M559" i="1"/>
  <c r="G560" i="1"/>
  <c r="H560" i="1"/>
  <c r="K560" i="1"/>
  <c r="L560" i="1"/>
  <c r="M560" i="1"/>
  <c r="G561" i="1"/>
  <c r="H561" i="1"/>
  <c r="K561" i="1"/>
  <c r="L561" i="1"/>
  <c r="M561" i="1"/>
  <c r="G562" i="1"/>
  <c r="H562" i="1"/>
  <c r="K562" i="1"/>
  <c r="L562" i="1"/>
  <c r="M562" i="1"/>
  <c r="G563" i="1"/>
  <c r="H563" i="1"/>
  <c r="K563" i="1"/>
  <c r="L563" i="1"/>
  <c r="M563" i="1"/>
  <c r="G564" i="1"/>
  <c r="H564" i="1"/>
  <c r="K564" i="1"/>
  <c r="L564" i="1"/>
  <c r="M564" i="1"/>
  <c r="G565" i="1"/>
  <c r="H565" i="1"/>
  <c r="K565" i="1"/>
  <c r="L565" i="1"/>
  <c r="M565" i="1"/>
  <c r="G566" i="1"/>
  <c r="H566" i="1"/>
  <c r="K566" i="1"/>
  <c r="L566" i="1"/>
  <c r="M566" i="1"/>
  <c r="G567" i="1"/>
  <c r="H567" i="1"/>
  <c r="K567" i="1"/>
  <c r="L567" i="1"/>
  <c r="M567" i="1"/>
  <c r="G568" i="1"/>
  <c r="H568" i="1"/>
  <c r="K568" i="1"/>
  <c r="L568" i="1"/>
  <c r="M568" i="1"/>
  <c r="G569" i="1"/>
  <c r="H569" i="1"/>
  <c r="K569" i="1"/>
  <c r="L569" i="1"/>
  <c r="M569" i="1"/>
  <c r="G570" i="1"/>
  <c r="H570" i="1"/>
  <c r="K570" i="1"/>
  <c r="L570" i="1"/>
  <c r="M570" i="1"/>
  <c r="G571" i="1"/>
  <c r="H571" i="1"/>
  <c r="K571" i="1"/>
  <c r="L571" i="1"/>
  <c r="M571" i="1"/>
  <c r="G572" i="1"/>
  <c r="H572" i="1"/>
  <c r="K572" i="1"/>
  <c r="L572" i="1"/>
  <c r="M572" i="1"/>
  <c r="G573" i="1"/>
  <c r="H573" i="1"/>
  <c r="K573" i="1"/>
  <c r="L573" i="1"/>
  <c r="M573" i="1"/>
  <c r="G574" i="1"/>
  <c r="H574" i="1"/>
  <c r="K574" i="1"/>
  <c r="L574" i="1"/>
  <c r="M574" i="1"/>
  <c r="G575" i="1"/>
  <c r="H575" i="1"/>
  <c r="K575" i="1"/>
  <c r="L575" i="1"/>
  <c r="M575" i="1"/>
  <c r="G576" i="1"/>
  <c r="H576" i="1"/>
  <c r="K576" i="1"/>
  <c r="L576" i="1"/>
  <c r="M576" i="1"/>
  <c r="G577" i="1"/>
  <c r="H577" i="1"/>
  <c r="K577" i="1"/>
  <c r="L577" i="1"/>
  <c r="M577" i="1"/>
  <c r="G578" i="1"/>
  <c r="H578" i="1"/>
  <c r="K578" i="1"/>
  <c r="L578" i="1"/>
  <c r="M578" i="1"/>
  <c r="G579" i="1"/>
  <c r="H579" i="1"/>
  <c r="K579" i="1"/>
  <c r="L579" i="1"/>
  <c r="M579" i="1"/>
  <c r="G580" i="1"/>
  <c r="H580" i="1"/>
  <c r="K580" i="1"/>
  <c r="L580" i="1"/>
  <c r="M580" i="1"/>
  <c r="G581" i="1"/>
  <c r="H581" i="1"/>
  <c r="K581" i="1"/>
  <c r="L581" i="1"/>
  <c r="M581" i="1"/>
  <c r="G582" i="1"/>
  <c r="H582" i="1"/>
  <c r="K582" i="1"/>
  <c r="L582" i="1"/>
  <c r="M582" i="1"/>
  <c r="G583" i="1"/>
  <c r="H583" i="1"/>
  <c r="K583" i="1"/>
  <c r="L583" i="1"/>
  <c r="M583" i="1"/>
  <c r="G584" i="1"/>
  <c r="H584" i="1"/>
  <c r="K584" i="1"/>
  <c r="L584" i="1"/>
  <c r="M584" i="1"/>
  <c r="G585" i="1"/>
  <c r="H585" i="1"/>
  <c r="K585" i="1"/>
  <c r="L585" i="1"/>
  <c r="M585" i="1"/>
  <c r="G586" i="1"/>
  <c r="H586" i="1"/>
  <c r="K586" i="1"/>
  <c r="L586" i="1"/>
  <c r="M586" i="1"/>
  <c r="G587" i="1"/>
  <c r="H587" i="1"/>
  <c r="K587" i="1"/>
  <c r="L587" i="1"/>
  <c r="M587" i="1"/>
  <c r="G588" i="1"/>
  <c r="H588" i="1"/>
  <c r="K588" i="1"/>
  <c r="L588" i="1"/>
  <c r="M588" i="1"/>
  <c r="G589" i="1"/>
  <c r="H589" i="1"/>
  <c r="K589" i="1"/>
  <c r="L589" i="1"/>
  <c r="M589" i="1"/>
  <c r="G590" i="1"/>
  <c r="H590" i="1"/>
  <c r="K590" i="1"/>
  <c r="L590" i="1"/>
  <c r="M590" i="1"/>
  <c r="G591" i="1"/>
  <c r="H591" i="1"/>
  <c r="K591" i="1"/>
  <c r="L591" i="1"/>
  <c r="M591" i="1"/>
  <c r="G592" i="1"/>
  <c r="H592" i="1"/>
  <c r="K592" i="1"/>
  <c r="L592" i="1"/>
  <c r="M592" i="1"/>
  <c r="G593" i="1"/>
  <c r="H593" i="1"/>
  <c r="K593" i="1"/>
  <c r="L593" i="1"/>
  <c r="M593" i="1"/>
  <c r="G594" i="1"/>
  <c r="H594" i="1"/>
  <c r="K594" i="1"/>
  <c r="L594" i="1"/>
  <c r="M594" i="1"/>
  <c r="G595" i="1"/>
  <c r="H595" i="1"/>
  <c r="K595" i="1"/>
  <c r="L595" i="1"/>
  <c r="M595" i="1"/>
  <c r="G596" i="1"/>
  <c r="H596" i="1"/>
  <c r="K596" i="1"/>
  <c r="L596" i="1"/>
  <c r="M596" i="1"/>
  <c r="G597" i="1"/>
  <c r="H597" i="1"/>
  <c r="K597" i="1"/>
  <c r="L597" i="1"/>
  <c r="M597" i="1"/>
  <c r="G598" i="1"/>
  <c r="H598" i="1"/>
  <c r="K598" i="1"/>
  <c r="L598" i="1"/>
  <c r="M598" i="1"/>
  <c r="G599" i="1"/>
  <c r="H599" i="1"/>
  <c r="K599" i="1"/>
  <c r="L599" i="1"/>
  <c r="M599" i="1"/>
  <c r="G600" i="1"/>
  <c r="H600" i="1"/>
  <c r="K600" i="1"/>
  <c r="L600" i="1"/>
  <c r="M600" i="1"/>
  <c r="G601" i="1"/>
  <c r="H601" i="1"/>
  <c r="K601" i="1"/>
  <c r="L601" i="1"/>
  <c r="M601" i="1"/>
  <c r="G602" i="1"/>
  <c r="H602" i="1"/>
  <c r="K602" i="1"/>
  <c r="L602" i="1"/>
  <c r="M602" i="1"/>
  <c r="G603" i="1"/>
  <c r="H603" i="1"/>
  <c r="K603" i="1"/>
  <c r="L603" i="1"/>
  <c r="M603" i="1"/>
  <c r="G604" i="1"/>
  <c r="H604" i="1"/>
  <c r="K604" i="1"/>
  <c r="L604" i="1"/>
  <c r="M604" i="1"/>
  <c r="G605" i="1"/>
  <c r="H605" i="1"/>
  <c r="K605" i="1"/>
  <c r="L605" i="1"/>
  <c r="M605" i="1"/>
  <c r="G606" i="1"/>
  <c r="H606" i="1"/>
  <c r="K606" i="1"/>
  <c r="L606" i="1"/>
  <c r="M606" i="1"/>
  <c r="G607" i="1"/>
  <c r="H607" i="1"/>
  <c r="K607" i="1"/>
  <c r="L607" i="1"/>
  <c r="M607" i="1"/>
  <c r="G608" i="1"/>
  <c r="H608" i="1"/>
  <c r="K608" i="1"/>
  <c r="L608" i="1"/>
  <c r="M608" i="1"/>
  <c r="G609" i="1"/>
  <c r="H609" i="1"/>
  <c r="K609" i="1"/>
  <c r="L609" i="1"/>
  <c r="M609" i="1"/>
  <c r="G610" i="1"/>
  <c r="H610" i="1"/>
  <c r="K610" i="1"/>
  <c r="L610" i="1"/>
  <c r="M610" i="1"/>
  <c r="G611" i="1"/>
  <c r="H611" i="1"/>
  <c r="K611" i="1"/>
  <c r="L611" i="1"/>
  <c r="M611" i="1"/>
  <c r="G612" i="1"/>
  <c r="H612" i="1"/>
  <c r="K612" i="1"/>
  <c r="L612" i="1"/>
  <c r="M612" i="1"/>
  <c r="G613" i="1"/>
  <c r="H613" i="1"/>
  <c r="K613" i="1"/>
  <c r="L613" i="1"/>
  <c r="M613" i="1"/>
  <c r="G614" i="1"/>
  <c r="H614" i="1"/>
  <c r="K614" i="1"/>
  <c r="L614" i="1"/>
  <c r="M614" i="1"/>
  <c r="G615" i="1"/>
  <c r="H615" i="1"/>
  <c r="K615" i="1"/>
  <c r="L615" i="1"/>
  <c r="M615" i="1"/>
  <c r="G616" i="1"/>
  <c r="H616" i="1"/>
  <c r="K616" i="1"/>
  <c r="L616" i="1"/>
  <c r="M616" i="1"/>
  <c r="G617" i="1"/>
  <c r="H617" i="1"/>
  <c r="K617" i="1"/>
  <c r="L617" i="1"/>
  <c r="M617" i="1"/>
  <c r="G618" i="1"/>
  <c r="H618" i="1"/>
  <c r="K618" i="1"/>
  <c r="L618" i="1"/>
  <c r="M618" i="1"/>
  <c r="G619" i="1"/>
  <c r="H619" i="1"/>
  <c r="K619" i="1"/>
  <c r="L619" i="1"/>
  <c r="M619" i="1"/>
  <c r="G620" i="1"/>
  <c r="H620" i="1"/>
  <c r="K620" i="1"/>
  <c r="L620" i="1"/>
  <c r="M620" i="1"/>
  <c r="G621" i="1"/>
  <c r="H621" i="1"/>
  <c r="K621" i="1"/>
  <c r="L621" i="1"/>
  <c r="M621" i="1"/>
  <c r="G622" i="1"/>
  <c r="H622" i="1"/>
  <c r="K622" i="1"/>
  <c r="L622" i="1"/>
  <c r="M622" i="1"/>
  <c r="G623" i="1"/>
  <c r="H623" i="1"/>
  <c r="K623" i="1"/>
  <c r="L623" i="1"/>
  <c r="M623" i="1"/>
  <c r="G624" i="1"/>
  <c r="H624" i="1"/>
  <c r="K624" i="1"/>
  <c r="L624" i="1"/>
  <c r="M624" i="1"/>
  <c r="G625" i="1"/>
  <c r="H625" i="1"/>
  <c r="K625" i="1"/>
  <c r="L625" i="1"/>
  <c r="M625" i="1"/>
  <c r="G626" i="1"/>
  <c r="H626" i="1"/>
  <c r="K626" i="1"/>
  <c r="L626" i="1"/>
  <c r="M626" i="1"/>
  <c r="G627" i="1"/>
  <c r="H627" i="1"/>
  <c r="K627" i="1"/>
  <c r="L627" i="1"/>
  <c r="M627" i="1"/>
  <c r="G628" i="1"/>
  <c r="H628" i="1"/>
  <c r="K628" i="1"/>
  <c r="L628" i="1"/>
  <c r="M628" i="1"/>
  <c r="G629" i="1"/>
  <c r="H629" i="1"/>
  <c r="K629" i="1"/>
  <c r="L629" i="1"/>
  <c r="M629" i="1"/>
  <c r="G630" i="1"/>
  <c r="H630" i="1"/>
  <c r="K630" i="1"/>
  <c r="L630" i="1"/>
  <c r="M630" i="1"/>
  <c r="G631" i="1"/>
  <c r="H631" i="1"/>
  <c r="K631" i="1"/>
  <c r="L631" i="1"/>
  <c r="M631" i="1"/>
  <c r="G632" i="1"/>
  <c r="H632" i="1"/>
  <c r="K632" i="1"/>
  <c r="L632" i="1"/>
  <c r="M632" i="1"/>
  <c r="G633" i="1"/>
  <c r="H633" i="1"/>
  <c r="K633" i="1"/>
  <c r="L633" i="1"/>
  <c r="M633" i="1"/>
  <c r="G634" i="1"/>
  <c r="H634" i="1"/>
  <c r="K634" i="1"/>
  <c r="L634" i="1"/>
  <c r="M634" i="1"/>
  <c r="G635" i="1"/>
  <c r="H635" i="1"/>
  <c r="K635" i="1"/>
  <c r="L635" i="1"/>
  <c r="M635" i="1"/>
  <c r="G636" i="1"/>
  <c r="H636" i="1"/>
  <c r="K636" i="1"/>
  <c r="L636" i="1"/>
  <c r="M636" i="1"/>
  <c r="G637" i="1"/>
  <c r="H637" i="1"/>
  <c r="K637" i="1"/>
  <c r="L637" i="1"/>
  <c r="M637" i="1"/>
  <c r="G638" i="1"/>
  <c r="H638" i="1"/>
  <c r="K638" i="1"/>
  <c r="L638" i="1"/>
  <c r="M638" i="1"/>
  <c r="G639" i="1"/>
  <c r="H639" i="1"/>
  <c r="K639" i="1"/>
  <c r="L639" i="1"/>
  <c r="M639" i="1"/>
  <c r="G640" i="1"/>
  <c r="H640" i="1"/>
  <c r="K640" i="1"/>
  <c r="L640" i="1"/>
  <c r="M640" i="1"/>
  <c r="G641" i="1"/>
  <c r="H641" i="1"/>
  <c r="K641" i="1"/>
  <c r="L641" i="1"/>
  <c r="M641" i="1"/>
  <c r="G642" i="1"/>
  <c r="H642" i="1"/>
  <c r="K642" i="1"/>
  <c r="L642" i="1"/>
  <c r="M642" i="1"/>
  <c r="G643" i="1"/>
  <c r="H643" i="1"/>
  <c r="K643" i="1"/>
  <c r="L643" i="1"/>
  <c r="M643" i="1"/>
  <c r="G644" i="1"/>
  <c r="H644" i="1"/>
  <c r="K644" i="1"/>
  <c r="L644" i="1"/>
  <c r="M644" i="1"/>
  <c r="G645" i="1"/>
  <c r="H645" i="1"/>
  <c r="K645" i="1"/>
  <c r="L645" i="1"/>
  <c r="M645" i="1"/>
  <c r="G646" i="1"/>
  <c r="H646" i="1"/>
  <c r="K646" i="1"/>
  <c r="L646" i="1"/>
  <c r="M646" i="1"/>
  <c r="G647" i="1"/>
  <c r="H647" i="1"/>
  <c r="K647" i="1"/>
  <c r="L647" i="1"/>
  <c r="M647" i="1"/>
  <c r="G648" i="1"/>
  <c r="H648" i="1"/>
  <c r="K648" i="1"/>
  <c r="L648" i="1"/>
  <c r="M648" i="1"/>
  <c r="G649" i="1"/>
  <c r="H649" i="1"/>
  <c r="K649" i="1"/>
  <c r="L649" i="1"/>
  <c r="M649" i="1"/>
  <c r="G650" i="1"/>
  <c r="H650" i="1"/>
  <c r="K650" i="1"/>
  <c r="L650" i="1"/>
  <c r="M650" i="1"/>
  <c r="G651" i="1"/>
  <c r="H651" i="1"/>
  <c r="K651" i="1"/>
  <c r="L651" i="1"/>
  <c r="M651" i="1"/>
  <c r="G652" i="1"/>
  <c r="H652" i="1"/>
  <c r="K652" i="1"/>
  <c r="L652" i="1"/>
  <c r="M652" i="1"/>
  <c r="G653" i="1"/>
  <c r="H653" i="1"/>
  <c r="K653" i="1"/>
  <c r="L653" i="1"/>
  <c r="M653" i="1"/>
  <c r="G654" i="1"/>
  <c r="H654" i="1"/>
  <c r="K654" i="1"/>
  <c r="L654" i="1"/>
  <c r="M654" i="1"/>
  <c r="G655" i="1"/>
  <c r="H655" i="1"/>
  <c r="K655" i="1"/>
  <c r="L655" i="1"/>
  <c r="M655" i="1"/>
  <c r="G656" i="1"/>
  <c r="H656" i="1"/>
  <c r="K656" i="1"/>
  <c r="L656" i="1"/>
  <c r="M656" i="1"/>
  <c r="G657" i="1"/>
  <c r="H657" i="1"/>
  <c r="K657" i="1"/>
  <c r="L657" i="1"/>
  <c r="M657" i="1"/>
  <c r="G658" i="1"/>
  <c r="H658" i="1"/>
  <c r="K658" i="1"/>
  <c r="L658" i="1"/>
  <c r="M658" i="1"/>
  <c r="G659" i="1"/>
  <c r="H659" i="1"/>
  <c r="K659" i="1"/>
  <c r="L659" i="1"/>
  <c r="M659" i="1"/>
  <c r="G660" i="1"/>
  <c r="H660" i="1"/>
  <c r="K660" i="1"/>
  <c r="L660" i="1"/>
  <c r="M660" i="1"/>
  <c r="G661" i="1"/>
  <c r="H661" i="1"/>
  <c r="K661" i="1"/>
  <c r="L661" i="1"/>
  <c r="M661" i="1"/>
  <c r="G662" i="1"/>
  <c r="H662" i="1"/>
  <c r="K662" i="1"/>
  <c r="L662" i="1"/>
  <c r="M662" i="1"/>
  <c r="G663" i="1"/>
  <c r="H663" i="1"/>
  <c r="K663" i="1"/>
  <c r="L663" i="1"/>
  <c r="M663" i="1"/>
  <c r="G664" i="1"/>
  <c r="H664" i="1"/>
  <c r="K664" i="1"/>
  <c r="L664" i="1"/>
  <c r="M664" i="1"/>
  <c r="G665" i="1"/>
  <c r="H665" i="1"/>
  <c r="K665" i="1"/>
  <c r="L665" i="1"/>
  <c r="M665" i="1"/>
  <c r="G666" i="1"/>
  <c r="H666" i="1"/>
  <c r="K666" i="1"/>
  <c r="L666" i="1"/>
  <c r="M666" i="1"/>
  <c r="G667" i="1"/>
  <c r="H667" i="1"/>
  <c r="K667" i="1"/>
  <c r="L667" i="1"/>
  <c r="M667" i="1"/>
  <c r="G668" i="1"/>
  <c r="H668" i="1"/>
  <c r="K668" i="1"/>
  <c r="L668" i="1"/>
  <c r="M668" i="1"/>
  <c r="G669" i="1"/>
  <c r="H669" i="1"/>
  <c r="K669" i="1"/>
  <c r="L669" i="1"/>
  <c r="M669" i="1"/>
  <c r="G670" i="1"/>
  <c r="H670" i="1"/>
  <c r="K670" i="1"/>
  <c r="L670" i="1"/>
  <c r="M670" i="1"/>
  <c r="G671" i="1"/>
  <c r="H671" i="1"/>
  <c r="K671" i="1"/>
  <c r="L671" i="1"/>
  <c r="M671" i="1"/>
  <c r="G672" i="1"/>
  <c r="H672" i="1"/>
  <c r="K672" i="1"/>
  <c r="L672" i="1"/>
  <c r="M672" i="1"/>
  <c r="G673" i="1"/>
  <c r="H673" i="1"/>
  <c r="K673" i="1"/>
  <c r="L673" i="1"/>
  <c r="M673" i="1"/>
  <c r="G674" i="1"/>
  <c r="H674" i="1"/>
  <c r="K674" i="1"/>
  <c r="L674" i="1"/>
  <c r="M674" i="1"/>
  <c r="G675" i="1"/>
  <c r="H675" i="1"/>
  <c r="K675" i="1"/>
  <c r="L675" i="1"/>
  <c r="M675" i="1"/>
  <c r="G676" i="1"/>
  <c r="H676" i="1"/>
  <c r="K676" i="1"/>
  <c r="L676" i="1"/>
  <c r="M676" i="1"/>
  <c r="G677" i="1"/>
  <c r="H677" i="1"/>
  <c r="K677" i="1"/>
  <c r="L677" i="1"/>
  <c r="M677" i="1"/>
  <c r="G678" i="1"/>
  <c r="H678" i="1"/>
  <c r="K678" i="1"/>
  <c r="L678" i="1"/>
  <c r="M678" i="1"/>
  <c r="G679" i="1"/>
  <c r="H679" i="1"/>
  <c r="K679" i="1"/>
  <c r="L679" i="1"/>
  <c r="M679" i="1"/>
  <c r="G680" i="1"/>
  <c r="H680" i="1"/>
  <c r="K680" i="1"/>
  <c r="L680" i="1"/>
  <c r="M680" i="1"/>
  <c r="G681" i="1"/>
  <c r="H681" i="1"/>
  <c r="K681" i="1"/>
  <c r="L681" i="1"/>
  <c r="M681" i="1"/>
  <c r="G682" i="1"/>
  <c r="H682" i="1"/>
  <c r="K682" i="1"/>
  <c r="L682" i="1"/>
  <c r="M682" i="1"/>
  <c r="G683" i="1"/>
  <c r="H683" i="1"/>
  <c r="K683" i="1"/>
  <c r="L683" i="1"/>
  <c r="M683" i="1"/>
  <c r="G684" i="1"/>
  <c r="H684" i="1"/>
  <c r="K684" i="1"/>
  <c r="L684" i="1"/>
  <c r="M684" i="1"/>
  <c r="G685" i="1"/>
  <c r="H685" i="1"/>
  <c r="K685" i="1"/>
  <c r="L685" i="1"/>
  <c r="M685" i="1"/>
  <c r="G686" i="1"/>
  <c r="H686" i="1"/>
  <c r="K686" i="1"/>
  <c r="L686" i="1"/>
  <c r="M686" i="1"/>
  <c r="G687" i="1"/>
  <c r="H687" i="1"/>
  <c r="K687" i="1"/>
  <c r="L687" i="1"/>
  <c r="M687" i="1"/>
  <c r="G688" i="1"/>
  <c r="H688" i="1"/>
  <c r="K688" i="1"/>
  <c r="L688" i="1"/>
  <c r="M688" i="1"/>
  <c r="G689" i="1"/>
  <c r="H689" i="1"/>
  <c r="K689" i="1"/>
  <c r="L689" i="1"/>
  <c r="M689" i="1"/>
  <c r="G690" i="1"/>
  <c r="H690" i="1"/>
  <c r="K690" i="1"/>
  <c r="L690" i="1"/>
  <c r="M690" i="1"/>
  <c r="G691" i="1"/>
  <c r="H691" i="1"/>
  <c r="K691" i="1"/>
  <c r="L691" i="1"/>
  <c r="M691" i="1"/>
  <c r="BI691" i="1" s="1"/>
  <c r="G692" i="1"/>
  <c r="H692" i="1"/>
  <c r="K692" i="1"/>
  <c r="L692" i="1"/>
  <c r="M692" i="1"/>
  <c r="G693" i="1"/>
  <c r="H693" i="1"/>
  <c r="K693" i="1"/>
  <c r="L693" i="1"/>
  <c r="M693" i="1"/>
  <c r="G694" i="1"/>
  <c r="H694" i="1"/>
  <c r="K694" i="1"/>
  <c r="L694" i="1"/>
  <c r="M694" i="1"/>
  <c r="G695" i="1"/>
  <c r="H695" i="1"/>
  <c r="K695" i="1"/>
  <c r="L695" i="1"/>
  <c r="M695" i="1"/>
  <c r="G696" i="1"/>
  <c r="H696" i="1"/>
  <c r="K696" i="1"/>
  <c r="L696" i="1"/>
  <c r="M696" i="1"/>
  <c r="G697" i="1"/>
  <c r="H697" i="1"/>
  <c r="K697" i="1"/>
  <c r="L697" i="1"/>
  <c r="M697" i="1"/>
  <c r="G698" i="1"/>
  <c r="H698" i="1"/>
  <c r="K698" i="1"/>
  <c r="L698" i="1"/>
  <c r="M698" i="1"/>
  <c r="G699" i="1"/>
  <c r="H699" i="1"/>
  <c r="K699" i="1"/>
  <c r="L699" i="1"/>
  <c r="M699" i="1"/>
  <c r="G700" i="1"/>
  <c r="H700" i="1"/>
  <c r="K700" i="1"/>
  <c r="L700" i="1"/>
  <c r="M700" i="1"/>
  <c r="G701" i="1"/>
  <c r="H701" i="1"/>
  <c r="K701" i="1"/>
  <c r="L701" i="1"/>
  <c r="M701" i="1"/>
  <c r="G702" i="1"/>
  <c r="H702" i="1"/>
  <c r="K702" i="1"/>
  <c r="L702" i="1"/>
  <c r="M702" i="1"/>
  <c r="G703" i="1"/>
  <c r="H703" i="1"/>
  <c r="K703" i="1"/>
  <c r="L703" i="1"/>
  <c r="M703" i="1"/>
  <c r="BI703" i="1" s="1"/>
  <c r="G704" i="1"/>
  <c r="H704" i="1"/>
  <c r="K704" i="1"/>
  <c r="L704" i="1"/>
  <c r="M704" i="1"/>
  <c r="G705" i="1"/>
  <c r="H705" i="1"/>
  <c r="K705" i="1"/>
  <c r="L705" i="1"/>
  <c r="M705" i="1"/>
  <c r="G706" i="1"/>
  <c r="H706" i="1"/>
  <c r="K706" i="1"/>
  <c r="L706" i="1"/>
  <c r="M706" i="1"/>
  <c r="G707" i="1"/>
  <c r="H707" i="1"/>
  <c r="K707" i="1"/>
  <c r="L707" i="1"/>
  <c r="M707" i="1"/>
  <c r="G708" i="1"/>
  <c r="H708" i="1"/>
  <c r="K708" i="1"/>
  <c r="L708" i="1"/>
  <c r="M708" i="1"/>
  <c r="G709" i="1"/>
  <c r="H709" i="1"/>
  <c r="K709" i="1"/>
  <c r="L709" i="1"/>
  <c r="M709" i="1"/>
  <c r="G710" i="1"/>
  <c r="H710" i="1"/>
  <c r="K710" i="1"/>
  <c r="L710" i="1"/>
  <c r="M710" i="1"/>
  <c r="G711" i="1"/>
  <c r="H711" i="1"/>
  <c r="K711" i="1"/>
  <c r="L711" i="1"/>
  <c r="M711" i="1"/>
  <c r="G712" i="1"/>
  <c r="H712" i="1"/>
  <c r="K712" i="1"/>
  <c r="L712" i="1"/>
  <c r="M712" i="1"/>
  <c r="G713" i="1"/>
  <c r="H713" i="1"/>
  <c r="K713" i="1"/>
  <c r="L713" i="1"/>
  <c r="M713" i="1"/>
  <c r="G714" i="1"/>
  <c r="H714" i="1"/>
  <c r="K714" i="1"/>
  <c r="L714" i="1"/>
  <c r="M714" i="1"/>
  <c r="G715" i="1"/>
  <c r="H715" i="1"/>
  <c r="K715" i="1"/>
  <c r="L715" i="1"/>
  <c r="M715" i="1"/>
  <c r="BI715" i="1" s="1"/>
  <c r="G716" i="1"/>
  <c r="H716" i="1"/>
  <c r="K716" i="1"/>
  <c r="L716" i="1"/>
  <c r="M716" i="1"/>
  <c r="G717" i="1"/>
  <c r="H717" i="1"/>
  <c r="K717" i="1"/>
  <c r="L717" i="1"/>
  <c r="M717" i="1"/>
  <c r="G718" i="1"/>
  <c r="H718" i="1"/>
  <c r="K718" i="1"/>
  <c r="L718" i="1"/>
  <c r="M718" i="1"/>
  <c r="G719" i="1"/>
  <c r="H719" i="1"/>
  <c r="K719" i="1"/>
  <c r="L719" i="1"/>
  <c r="M719" i="1"/>
  <c r="G720" i="1"/>
  <c r="H720" i="1"/>
  <c r="K720" i="1"/>
  <c r="L720" i="1"/>
  <c r="M720" i="1"/>
  <c r="G721" i="1"/>
  <c r="H721" i="1"/>
  <c r="K721" i="1"/>
  <c r="L721" i="1"/>
  <c r="M721" i="1"/>
  <c r="G722" i="1"/>
  <c r="H722" i="1"/>
  <c r="K722" i="1"/>
  <c r="L722" i="1"/>
  <c r="M722" i="1"/>
  <c r="G723" i="1"/>
  <c r="H723" i="1"/>
  <c r="K723" i="1"/>
  <c r="L723" i="1"/>
  <c r="M723" i="1"/>
  <c r="G724" i="1"/>
  <c r="H724" i="1"/>
  <c r="K724" i="1"/>
  <c r="L724" i="1"/>
  <c r="M724" i="1"/>
  <c r="G725" i="1"/>
  <c r="H725" i="1"/>
  <c r="K725" i="1"/>
  <c r="L725" i="1"/>
  <c r="M725" i="1"/>
  <c r="G726" i="1"/>
  <c r="H726" i="1"/>
  <c r="K726" i="1"/>
  <c r="L726" i="1"/>
  <c r="M726" i="1"/>
  <c r="G727" i="1"/>
  <c r="H727" i="1"/>
  <c r="K727" i="1"/>
  <c r="L727" i="1"/>
  <c r="M727" i="1"/>
  <c r="BI727" i="1" s="1"/>
  <c r="G728" i="1"/>
  <c r="H728" i="1"/>
  <c r="K728" i="1"/>
  <c r="L728" i="1"/>
  <c r="M728" i="1"/>
  <c r="G729" i="1"/>
  <c r="H729" i="1"/>
  <c r="K729" i="1"/>
  <c r="L729" i="1"/>
  <c r="M729" i="1"/>
  <c r="G730" i="1"/>
  <c r="H730" i="1"/>
  <c r="K730" i="1"/>
  <c r="L730" i="1"/>
  <c r="M730" i="1"/>
  <c r="G731" i="1"/>
  <c r="H731" i="1"/>
  <c r="K731" i="1"/>
  <c r="L731" i="1"/>
  <c r="M731" i="1"/>
  <c r="G732" i="1"/>
  <c r="H732" i="1"/>
  <c r="K732" i="1"/>
  <c r="L732" i="1"/>
  <c r="M732" i="1"/>
  <c r="G733" i="1"/>
  <c r="H733" i="1"/>
  <c r="K733" i="1"/>
  <c r="L733" i="1"/>
  <c r="M733" i="1"/>
  <c r="G734" i="1"/>
  <c r="H734" i="1"/>
  <c r="K734" i="1"/>
  <c r="L734" i="1"/>
  <c r="M734" i="1"/>
  <c r="G735" i="1"/>
  <c r="H735" i="1"/>
  <c r="K735" i="1"/>
  <c r="L735" i="1"/>
  <c r="M735" i="1"/>
  <c r="G736" i="1"/>
  <c r="H736" i="1"/>
  <c r="K736" i="1"/>
  <c r="L736" i="1"/>
  <c r="M736" i="1"/>
  <c r="G737" i="1"/>
  <c r="H737" i="1"/>
  <c r="K737" i="1"/>
  <c r="L737" i="1"/>
  <c r="M737" i="1"/>
  <c r="G738" i="1"/>
  <c r="H738" i="1"/>
  <c r="K738" i="1"/>
  <c r="L738" i="1"/>
  <c r="M738" i="1"/>
  <c r="G739" i="1"/>
  <c r="H739" i="1"/>
  <c r="K739" i="1"/>
  <c r="L739" i="1"/>
  <c r="M739" i="1"/>
  <c r="BI739" i="1" s="1"/>
  <c r="G740" i="1"/>
  <c r="H740" i="1"/>
  <c r="K740" i="1"/>
  <c r="L740" i="1"/>
  <c r="M740" i="1"/>
  <c r="G741" i="1"/>
  <c r="H741" i="1"/>
  <c r="K741" i="1"/>
  <c r="L741" i="1"/>
  <c r="M741" i="1"/>
  <c r="G742" i="1"/>
  <c r="H742" i="1"/>
  <c r="K742" i="1"/>
  <c r="L742" i="1"/>
  <c r="M742" i="1"/>
  <c r="G743" i="1"/>
  <c r="H743" i="1"/>
  <c r="K743" i="1"/>
  <c r="L743" i="1"/>
  <c r="M743" i="1"/>
  <c r="G744" i="1"/>
  <c r="H744" i="1"/>
  <c r="K744" i="1"/>
  <c r="L744" i="1"/>
  <c r="M744" i="1"/>
  <c r="G745" i="1"/>
  <c r="H745" i="1"/>
  <c r="K745" i="1"/>
  <c r="L745" i="1"/>
  <c r="M745" i="1"/>
  <c r="G746" i="1"/>
  <c r="H746" i="1"/>
  <c r="K746" i="1"/>
  <c r="L746" i="1"/>
  <c r="M746" i="1"/>
  <c r="G747" i="1"/>
  <c r="H747" i="1"/>
  <c r="K747" i="1"/>
  <c r="L747" i="1"/>
  <c r="M747" i="1"/>
  <c r="G748" i="1"/>
  <c r="H748" i="1"/>
  <c r="K748" i="1"/>
  <c r="L748" i="1"/>
  <c r="M748" i="1"/>
  <c r="G749" i="1"/>
  <c r="H749" i="1"/>
  <c r="K749" i="1"/>
  <c r="L749" i="1"/>
  <c r="M749" i="1"/>
  <c r="G750" i="1"/>
  <c r="H750" i="1"/>
  <c r="K750" i="1"/>
  <c r="L750" i="1"/>
  <c r="M750" i="1"/>
  <c r="G751" i="1"/>
  <c r="H751" i="1"/>
  <c r="K751" i="1"/>
  <c r="L751" i="1"/>
  <c r="M751" i="1"/>
  <c r="BI751" i="1" s="1"/>
  <c r="G752" i="1"/>
  <c r="H752" i="1"/>
  <c r="K752" i="1"/>
  <c r="L752" i="1"/>
  <c r="M752" i="1"/>
  <c r="G753" i="1"/>
  <c r="H753" i="1"/>
  <c r="K753" i="1"/>
  <c r="L753" i="1"/>
  <c r="M753" i="1"/>
  <c r="G754" i="1"/>
  <c r="H754" i="1"/>
  <c r="K754" i="1"/>
  <c r="L754" i="1"/>
  <c r="M754" i="1"/>
  <c r="P754" i="1"/>
  <c r="G755" i="1"/>
  <c r="H755" i="1"/>
  <c r="K755" i="1"/>
  <c r="L755" i="1"/>
  <c r="M755" i="1"/>
  <c r="P755" i="1"/>
  <c r="G756" i="1"/>
  <c r="H756" i="1"/>
  <c r="K756" i="1"/>
  <c r="L756" i="1"/>
  <c r="M756" i="1"/>
  <c r="P756" i="1"/>
  <c r="G757" i="1"/>
  <c r="H757" i="1"/>
  <c r="K757" i="1"/>
  <c r="L757" i="1"/>
  <c r="M757" i="1"/>
  <c r="P757" i="1"/>
  <c r="G758" i="1"/>
  <c r="H758" i="1"/>
  <c r="K758" i="1"/>
  <c r="L758" i="1"/>
  <c r="M758" i="1"/>
  <c r="P758" i="1"/>
  <c r="G759" i="1"/>
  <c r="H759" i="1"/>
  <c r="K759" i="1"/>
  <c r="L759" i="1"/>
  <c r="M759" i="1"/>
  <c r="P759" i="1"/>
  <c r="G760" i="1"/>
  <c r="H760" i="1"/>
  <c r="K760" i="1"/>
  <c r="L760" i="1"/>
  <c r="M760" i="1"/>
  <c r="P760" i="1"/>
  <c r="G761" i="1"/>
  <c r="H761" i="1"/>
  <c r="K761" i="1"/>
  <c r="L761" i="1"/>
  <c r="M761" i="1"/>
  <c r="P761" i="1"/>
  <c r="G762" i="1"/>
  <c r="H762" i="1"/>
  <c r="K762" i="1"/>
  <c r="L762" i="1"/>
  <c r="M762" i="1"/>
  <c r="P762" i="1"/>
  <c r="G763" i="1"/>
  <c r="H763" i="1"/>
  <c r="K763" i="1"/>
  <c r="L763" i="1"/>
  <c r="M763" i="1"/>
  <c r="P763" i="1"/>
  <c r="G764" i="1"/>
  <c r="H764" i="1"/>
  <c r="K764" i="1"/>
  <c r="L764" i="1"/>
  <c r="M764" i="1"/>
  <c r="P764" i="1"/>
  <c r="G765" i="1"/>
  <c r="H765" i="1"/>
  <c r="K765" i="1"/>
  <c r="L765" i="1"/>
  <c r="M765" i="1"/>
  <c r="P765" i="1"/>
  <c r="G766" i="1"/>
  <c r="H766" i="1"/>
  <c r="K766" i="1"/>
  <c r="L766" i="1"/>
  <c r="M766" i="1"/>
  <c r="P766" i="1"/>
  <c r="G767" i="1"/>
  <c r="H767" i="1"/>
  <c r="K767" i="1"/>
  <c r="L767" i="1"/>
  <c r="M767" i="1"/>
  <c r="P767" i="1"/>
  <c r="G768" i="1"/>
  <c r="H768" i="1"/>
  <c r="K768" i="1"/>
  <c r="L768" i="1"/>
  <c r="M768" i="1"/>
  <c r="P768" i="1"/>
  <c r="G769" i="1"/>
  <c r="H769" i="1"/>
  <c r="K769" i="1"/>
  <c r="L769" i="1"/>
  <c r="M769" i="1"/>
  <c r="P769" i="1"/>
  <c r="G770" i="1"/>
  <c r="H770" i="1"/>
  <c r="K770" i="1"/>
  <c r="L770" i="1"/>
  <c r="M770" i="1"/>
  <c r="P770" i="1"/>
  <c r="G771" i="1"/>
  <c r="H771" i="1"/>
  <c r="K771" i="1"/>
  <c r="L771" i="1"/>
  <c r="M771" i="1"/>
  <c r="P771" i="1"/>
  <c r="G772" i="1"/>
  <c r="H772" i="1"/>
  <c r="K772" i="1"/>
  <c r="L772" i="1"/>
  <c r="M772" i="1"/>
  <c r="P772" i="1"/>
  <c r="G773" i="1"/>
  <c r="H773" i="1"/>
  <c r="K773" i="1"/>
  <c r="L773" i="1"/>
  <c r="M773" i="1"/>
  <c r="P773" i="1"/>
  <c r="G774" i="1"/>
  <c r="H774" i="1"/>
  <c r="K774" i="1"/>
  <c r="L774" i="1"/>
  <c r="M774" i="1"/>
  <c r="P774" i="1"/>
  <c r="G775" i="1"/>
  <c r="H775" i="1"/>
  <c r="K775" i="1"/>
  <c r="L775" i="1"/>
  <c r="M775" i="1"/>
  <c r="P775" i="1"/>
  <c r="G776" i="1"/>
  <c r="H776" i="1"/>
  <c r="K776" i="1"/>
  <c r="L776" i="1"/>
  <c r="M776" i="1"/>
  <c r="P776" i="1"/>
  <c r="G777" i="1"/>
  <c r="H777" i="1"/>
  <c r="K777" i="1"/>
  <c r="L777" i="1"/>
  <c r="M777" i="1"/>
  <c r="P777" i="1"/>
  <c r="G778" i="1"/>
  <c r="H778" i="1"/>
  <c r="K778" i="1"/>
  <c r="L778" i="1"/>
  <c r="M778" i="1"/>
  <c r="P778" i="1"/>
  <c r="G779" i="1"/>
  <c r="H779" i="1"/>
  <c r="K779" i="1"/>
  <c r="L779" i="1"/>
  <c r="M779" i="1"/>
  <c r="P779" i="1"/>
  <c r="G780" i="1"/>
  <c r="H780" i="1"/>
  <c r="K780" i="1"/>
  <c r="L780" i="1"/>
  <c r="M780" i="1"/>
  <c r="P780" i="1"/>
  <c r="G781" i="1"/>
  <c r="H781" i="1"/>
  <c r="K781" i="1"/>
  <c r="L781" i="1"/>
  <c r="M781" i="1"/>
  <c r="P781" i="1"/>
  <c r="G782" i="1"/>
  <c r="H782" i="1"/>
  <c r="K782" i="1"/>
  <c r="L782" i="1"/>
  <c r="M782" i="1"/>
  <c r="P782" i="1"/>
  <c r="G783" i="1"/>
  <c r="H783" i="1"/>
  <c r="K783" i="1"/>
  <c r="L783" i="1"/>
  <c r="M783" i="1"/>
  <c r="P783" i="1"/>
  <c r="G784" i="1"/>
  <c r="H784" i="1"/>
  <c r="K784" i="1"/>
  <c r="L784" i="1"/>
  <c r="M784" i="1"/>
  <c r="P784" i="1"/>
  <c r="G785" i="1"/>
  <c r="H785" i="1"/>
  <c r="K785" i="1"/>
  <c r="L785" i="1"/>
  <c r="M785" i="1"/>
  <c r="P785" i="1"/>
  <c r="G786" i="1"/>
  <c r="H786" i="1"/>
  <c r="K786" i="1"/>
  <c r="L786" i="1"/>
  <c r="M786" i="1"/>
  <c r="P786" i="1"/>
  <c r="G787" i="1"/>
  <c r="H787" i="1"/>
  <c r="K787" i="1"/>
  <c r="L787" i="1"/>
  <c r="M787" i="1"/>
  <c r="P787" i="1"/>
  <c r="G788" i="1"/>
  <c r="H788" i="1"/>
  <c r="K788" i="1"/>
  <c r="L788" i="1"/>
  <c r="M788" i="1"/>
  <c r="P788" i="1"/>
  <c r="G789" i="1"/>
  <c r="H789" i="1"/>
  <c r="K789" i="1"/>
  <c r="L789" i="1"/>
  <c r="M789" i="1"/>
  <c r="P789" i="1"/>
  <c r="G790" i="1"/>
  <c r="H790" i="1"/>
  <c r="K790" i="1"/>
  <c r="L790" i="1"/>
  <c r="M790" i="1"/>
  <c r="P790" i="1"/>
  <c r="G791" i="1"/>
  <c r="H791" i="1"/>
  <c r="K791" i="1"/>
  <c r="L791" i="1"/>
  <c r="M791" i="1"/>
  <c r="P791" i="1"/>
  <c r="G792" i="1"/>
  <c r="H792" i="1"/>
  <c r="K792" i="1"/>
  <c r="L792" i="1"/>
  <c r="M792" i="1"/>
  <c r="P792" i="1"/>
  <c r="G793" i="1"/>
  <c r="H793" i="1"/>
  <c r="K793" i="1"/>
  <c r="L793" i="1"/>
  <c r="M793" i="1"/>
  <c r="P793" i="1"/>
  <c r="G794" i="1"/>
  <c r="H794" i="1"/>
  <c r="K794" i="1"/>
  <c r="L794" i="1"/>
  <c r="M794" i="1"/>
  <c r="P794" i="1"/>
  <c r="G795" i="1"/>
  <c r="H795" i="1"/>
  <c r="K795" i="1"/>
  <c r="L795" i="1"/>
  <c r="M795" i="1"/>
  <c r="P795" i="1"/>
  <c r="G796" i="1"/>
  <c r="H796" i="1"/>
  <c r="K796" i="1"/>
  <c r="L796" i="1"/>
  <c r="M796" i="1"/>
  <c r="P796" i="1"/>
  <c r="G797" i="1"/>
  <c r="H797" i="1"/>
  <c r="K797" i="1"/>
  <c r="L797" i="1"/>
  <c r="M797" i="1"/>
  <c r="P797" i="1"/>
  <c r="G798" i="1"/>
  <c r="H798" i="1"/>
  <c r="K798" i="1"/>
  <c r="L798" i="1"/>
  <c r="M798" i="1"/>
  <c r="P798" i="1"/>
  <c r="G799" i="1"/>
  <c r="H799" i="1"/>
  <c r="K799" i="1"/>
  <c r="L799" i="1"/>
  <c r="M799" i="1"/>
  <c r="P799" i="1"/>
  <c r="G800" i="1"/>
  <c r="H800" i="1"/>
  <c r="K800" i="1"/>
  <c r="L800" i="1"/>
  <c r="M800" i="1"/>
  <c r="P800" i="1"/>
  <c r="G801" i="1"/>
  <c r="H801" i="1"/>
  <c r="K801" i="1"/>
  <c r="L801" i="1"/>
  <c r="M801" i="1"/>
  <c r="P801" i="1"/>
  <c r="G802" i="1"/>
  <c r="H802" i="1"/>
  <c r="K802" i="1"/>
  <c r="L802" i="1"/>
  <c r="M802" i="1"/>
  <c r="P802" i="1"/>
  <c r="G803" i="1"/>
  <c r="H803" i="1"/>
  <c r="K803" i="1"/>
  <c r="L803" i="1"/>
  <c r="M803" i="1"/>
  <c r="P803" i="1"/>
  <c r="G804" i="1"/>
  <c r="H804" i="1"/>
  <c r="K804" i="1"/>
  <c r="L804" i="1"/>
  <c r="M804" i="1"/>
  <c r="P804" i="1"/>
  <c r="G805" i="1"/>
  <c r="H805" i="1"/>
  <c r="K805" i="1"/>
  <c r="L805" i="1"/>
  <c r="M805" i="1"/>
  <c r="P805" i="1"/>
  <c r="G806" i="1"/>
  <c r="H806" i="1"/>
  <c r="K806" i="1"/>
  <c r="L806" i="1"/>
  <c r="M806" i="1"/>
  <c r="P806" i="1"/>
  <c r="G807" i="1"/>
  <c r="H807" i="1"/>
  <c r="K807" i="1"/>
  <c r="L807" i="1"/>
  <c r="M807" i="1"/>
  <c r="P807" i="1"/>
  <c r="G808" i="1"/>
  <c r="H808" i="1"/>
  <c r="K808" i="1"/>
  <c r="L808" i="1"/>
  <c r="M808" i="1"/>
  <c r="P808" i="1"/>
  <c r="G809" i="1"/>
  <c r="H809" i="1"/>
  <c r="K809" i="1"/>
  <c r="L809" i="1"/>
  <c r="M809" i="1"/>
  <c r="P809" i="1"/>
  <c r="G810" i="1"/>
  <c r="H810" i="1"/>
  <c r="K810" i="1"/>
  <c r="L810" i="1"/>
  <c r="M810" i="1"/>
  <c r="P810" i="1"/>
  <c r="G811" i="1"/>
  <c r="H811" i="1"/>
  <c r="K811" i="1"/>
  <c r="L811" i="1"/>
  <c r="M811" i="1"/>
  <c r="P811" i="1"/>
  <c r="G812" i="1"/>
  <c r="H812" i="1"/>
  <c r="K812" i="1"/>
  <c r="L812" i="1"/>
  <c r="M812" i="1"/>
  <c r="P812" i="1"/>
  <c r="G813" i="1"/>
  <c r="H813" i="1"/>
  <c r="K813" i="1"/>
  <c r="L813" i="1"/>
  <c r="M813" i="1"/>
  <c r="P813" i="1"/>
  <c r="G814" i="1"/>
  <c r="H814" i="1"/>
  <c r="K814" i="1"/>
  <c r="L814" i="1"/>
  <c r="M814" i="1"/>
  <c r="P814" i="1"/>
  <c r="G815" i="1"/>
  <c r="H815" i="1"/>
  <c r="K815" i="1"/>
  <c r="L815" i="1"/>
  <c r="M815" i="1"/>
  <c r="P815" i="1"/>
  <c r="G816" i="1"/>
  <c r="H816" i="1"/>
  <c r="K816" i="1"/>
  <c r="L816" i="1"/>
  <c r="M816" i="1"/>
  <c r="P816" i="1"/>
  <c r="G817" i="1"/>
  <c r="H817" i="1"/>
  <c r="K817" i="1"/>
  <c r="L817" i="1"/>
  <c r="M817" i="1"/>
  <c r="P817" i="1"/>
  <c r="G818" i="1"/>
  <c r="H818" i="1"/>
  <c r="K818" i="1"/>
  <c r="L818" i="1"/>
  <c r="M818" i="1"/>
  <c r="P818" i="1"/>
  <c r="G819" i="1"/>
  <c r="H819" i="1"/>
  <c r="K819" i="1"/>
  <c r="L819" i="1"/>
  <c r="M819" i="1"/>
  <c r="P819" i="1"/>
  <c r="G820" i="1"/>
  <c r="H820" i="1"/>
  <c r="K820" i="1"/>
  <c r="L820" i="1"/>
  <c r="M820" i="1"/>
  <c r="P820" i="1"/>
  <c r="G821" i="1"/>
  <c r="H821" i="1"/>
  <c r="K821" i="1"/>
  <c r="L821" i="1"/>
  <c r="M821" i="1"/>
  <c r="P821" i="1"/>
  <c r="G822" i="1"/>
  <c r="H822" i="1"/>
  <c r="K822" i="1"/>
  <c r="L822" i="1"/>
  <c r="M822" i="1"/>
  <c r="P822" i="1"/>
  <c r="G823" i="1"/>
  <c r="H823" i="1"/>
  <c r="K823" i="1"/>
  <c r="L823" i="1"/>
  <c r="M823" i="1"/>
  <c r="P823" i="1"/>
  <c r="G824" i="1"/>
  <c r="H824" i="1"/>
  <c r="K824" i="1"/>
  <c r="L824" i="1"/>
  <c r="M824" i="1"/>
  <c r="P824" i="1"/>
  <c r="G825" i="1"/>
  <c r="H825" i="1"/>
  <c r="K825" i="1"/>
  <c r="L825" i="1"/>
  <c r="M825" i="1"/>
  <c r="P825" i="1"/>
  <c r="G826" i="1"/>
  <c r="H826" i="1"/>
  <c r="K826" i="1"/>
  <c r="L826" i="1"/>
  <c r="M826" i="1"/>
  <c r="P826" i="1"/>
  <c r="G827" i="1"/>
  <c r="H827" i="1"/>
  <c r="K827" i="1"/>
  <c r="L827" i="1"/>
  <c r="M827" i="1"/>
  <c r="P827" i="1"/>
  <c r="G828" i="1"/>
  <c r="H828" i="1"/>
  <c r="K828" i="1"/>
  <c r="L828" i="1"/>
  <c r="M828" i="1"/>
  <c r="P828" i="1"/>
  <c r="G829" i="1"/>
  <c r="H829" i="1"/>
  <c r="K829" i="1"/>
  <c r="L829" i="1"/>
  <c r="M829" i="1"/>
  <c r="P829" i="1"/>
  <c r="G830" i="1"/>
  <c r="H830" i="1"/>
  <c r="K830" i="1"/>
  <c r="L830" i="1"/>
  <c r="M830" i="1"/>
  <c r="P830" i="1"/>
  <c r="G831" i="1"/>
  <c r="H831" i="1"/>
  <c r="K831" i="1"/>
  <c r="L831" i="1"/>
  <c r="M831" i="1"/>
  <c r="P831" i="1"/>
  <c r="G832" i="1"/>
  <c r="H832" i="1"/>
  <c r="K832" i="1"/>
  <c r="L832" i="1"/>
  <c r="M832" i="1"/>
  <c r="P832" i="1"/>
  <c r="G833" i="1"/>
  <c r="H833" i="1"/>
  <c r="K833" i="1"/>
  <c r="L833" i="1"/>
  <c r="M833" i="1"/>
  <c r="P833" i="1"/>
  <c r="G834" i="1"/>
  <c r="H834" i="1"/>
  <c r="K834" i="1"/>
  <c r="L834" i="1"/>
  <c r="M834" i="1"/>
  <c r="P834" i="1"/>
  <c r="G835" i="1"/>
  <c r="H835" i="1"/>
  <c r="K835" i="1"/>
  <c r="L835" i="1"/>
  <c r="M835" i="1"/>
  <c r="P835" i="1"/>
  <c r="G836" i="1"/>
  <c r="H836" i="1"/>
  <c r="K836" i="1"/>
  <c r="L836" i="1"/>
  <c r="M836" i="1"/>
  <c r="P836" i="1"/>
  <c r="G837" i="1"/>
  <c r="H837" i="1"/>
  <c r="K837" i="1"/>
  <c r="L837" i="1"/>
  <c r="M837" i="1"/>
  <c r="P837" i="1"/>
  <c r="G838" i="1"/>
  <c r="H838" i="1"/>
  <c r="K838" i="1"/>
  <c r="L838" i="1"/>
  <c r="M838" i="1"/>
  <c r="P838" i="1"/>
  <c r="G839" i="1"/>
  <c r="H839" i="1"/>
  <c r="K839" i="1"/>
  <c r="L839" i="1"/>
  <c r="M839" i="1"/>
  <c r="P839" i="1"/>
  <c r="G840" i="1"/>
  <c r="H840" i="1"/>
  <c r="K840" i="1"/>
  <c r="L840" i="1"/>
  <c r="M840" i="1"/>
  <c r="P840" i="1"/>
  <c r="G841" i="1"/>
  <c r="H841" i="1"/>
  <c r="K841" i="1"/>
  <c r="L841" i="1"/>
  <c r="M841" i="1"/>
  <c r="P841" i="1"/>
  <c r="G842" i="1"/>
  <c r="H842" i="1"/>
  <c r="K842" i="1"/>
  <c r="L842" i="1"/>
  <c r="M842" i="1"/>
  <c r="P842" i="1"/>
  <c r="G843" i="1"/>
  <c r="H843" i="1"/>
  <c r="K843" i="1"/>
  <c r="L843" i="1"/>
  <c r="M843" i="1"/>
  <c r="P843" i="1"/>
  <c r="G844" i="1"/>
  <c r="H844" i="1"/>
  <c r="K844" i="1"/>
  <c r="L844" i="1"/>
  <c r="M844" i="1"/>
  <c r="P844" i="1"/>
  <c r="G845" i="1"/>
  <c r="H845" i="1"/>
  <c r="K845" i="1"/>
  <c r="L845" i="1"/>
  <c r="M845" i="1"/>
  <c r="P845" i="1"/>
  <c r="G846" i="1"/>
  <c r="H846" i="1"/>
  <c r="K846" i="1"/>
  <c r="L846" i="1"/>
  <c r="M846" i="1"/>
  <c r="P846" i="1"/>
  <c r="G847" i="1"/>
  <c r="H847" i="1"/>
  <c r="K847" i="1"/>
  <c r="L847" i="1"/>
  <c r="M847" i="1"/>
  <c r="P847" i="1"/>
  <c r="G848" i="1"/>
  <c r="H848" i="1"/>
  <c r="K848" i="1"/>
  <c r="L848" i="1"/>
  <c r="M848" i="1"/>
  <c r="P848" i="1"/>
  <c r="G849" i="1"/>
  <c r="H849" i="1"/>
  <c r="K849" i="1"/>
  <c r="L849" i="1"/>
  <c r="M849" i="1"/>
  <c r="P849" i="1"/>
  <c r="G850" i="1"/>
  <c r="H850" i="1"/>
  <c r="K850" i="1"/>
  <c r="L850" i="1"/>
  <c r="M850" i="1"/>
  <c r="P850" i="1"/>
  <c r="G851" i="1"/>
  <c r="H851" i="1"/>
  <c r="K851" i="1"/>
  <c r="L851" i="1"/>
  <c r="M851" i="1"/>
  <c r="P851" i="1"/>
  <c r="G852" i="1"/>
  <c r="H852" i="1"/>
  <c r="K852" i="1"/>
  <c r="L852" i="1"/>
  <c r="M852" i="1"/>
  <c r="P852" i="1"/>
  <c r="G853" i="1"/>
  <c r="H853" i="1"/>
  <c r="K853" i="1"/>
  <c r="L853" i="1"/>
  <c r="M853" i="1"/>
  <c r="P853" i="1"/>
  <c r="G854" i="1"/>
  <c r="H854" i="1"/>
  <c r="K854" i="1"/>
  <c r="L854" i="1"/>
  <c r="M854" i="1"/>
  <c r="P854" i="1"/>
  <c r="G855" i="1"/>
  <c r="H855" i="1"/>
  <c r="K855" i="1"/>
  <c r="L855" i="1"/>
  <c r="M855" i="1"/>
  <c r="P855" i="1"/>
  <c r="G856" i="1"/>
  <c r="H856" i="1"/>
  <c r="K856" i="1"/>
  <c r="L856" i="1"/>
  <c r="M856" i="1"/>
  <c r="P856" i="1"/>
  <c r="G857" i="1"/>
  <c r="H857" i="1"/>
  <c r="K857" i="1"/>
  <c r="L857" i="1"/>
  <c r="M857" i="1"/>
  <c r="P857" i="1"/>
  <c r="G858" i="1"/>
  <c r="H858" i="1"/>
  <c r="K858" i="1"/>
  <c r="L858" i="1"/>
  <c r="M858" i="1"/>
  <c r="P858" i="1"/>
  <c r="G859" i="1"/>
  <c r="H859" i="1"/>
  <c r="K859" i="1"/>
  <c r="L859" i="1"/>
  <c r="M859" i="1"/>
  <c r="P859" i="1"/>
  <c r="G860" i="1"/>
  <c r="H860" i="1"/>
  <c r="K860" i="1"/>
  <c r="L860" i="1"/>
  <c r="M860" i="1"/>
  <c r="P860" i="1"/>
  <c r="G861" i="1"/>
  <c r="H861" i="1"/>
  <c r="K861" i="1"/>
  <c r="L861" i="1"/>
  <c r="M861" i="1"/>
  <c r="P861" i="1"/>
  <c r="G862" i="1"/>
  <c r="H862" i="1"/>
  <c r="K862" i="1"/>
  <c r="L862" i="1"/>
  <c r="M862" i="1"/>
  <c r="P862" i="1"/>
  <c r="G863" i="1"/>
  <c r="H863" i="1"/>
  <c r="K863" i="1"/>
  <c r="L863" i="1"/>
  <c r="M863" i="1"/>
  <c r="P863" i="1"/>
  <c r="G864" i="1"/>
  <c r="H864" i="1"/>
  <c r="K864" i="1"/>
  <c r="L864" i="1"/>
  <c r="M864" i="1"/>
  <c r="P864" i="1"/>
  <c r="G865" i="1"/>
  <c r="H865" i="1"/>
  <c r="K865" i="1"/>
  <c r="L865" i="1"/>
  <c r="M865" i="1"/>
  <c r="P865" i="1"/>
  <c r="G866" i="1"/>
  <c r="H866" i="1"/>
  <c r="K866" i="1"/>
  <c r="L866" i="1"/>
  <c r="M866" i="1"/>
  <c r="P866" i="1"/>
  <c r="G867" i="1"/>
  <c r="H867" i="1"/>
  <c r="K867" i="1"/>
  <c r="L867" i="1"/>
  <c r="M867" i="1"/>
  <c r="P867" i="1"/>
  <c r="G868" i="1"/>
  <c r="H868" i="1"/>
  <c r="K868" i="1"/>
  <c r="L868" i="1"/>
  <c r="M868" i="1"/>
  <c r="P868" i="1"/>
  <c r="G869" i="1"/>
  <c r="H869" i="1"/>
  <c r="K869" i="1"/>
  <c r="L869" i="1"/>
  <c r="M869" i="1"/>
  <c r="P869" i="1"/>
  <c r="G870" i="1"/>
  <c r="H870" i="1"/>
  <c r="K870" i="1"/>
  <c r="L870" i="1"/>
  <c r="M870" i="1"/>
  <c r="P870" i="1"/>
  <c r="G871" i="1"/>
  <c r="H871" i="1"/>
  <c r="K871" i="1"/>
  <c r="L871" i="1"/>
  <c r="M871" i="1"/>
  <c r="P871" i="1"/>
  <c r="G872" i="1"/>
  <c r="H872" i="1"/>
  <c r="K872" i="1"/>
  <c r="L872" i="1"/>
  <c r="M872" i="1"/>
  <c r="P872" i="1"/>
  <c r="G873" i="1"/>
  <c r="H873" i="1"/>
  <c r="K873" i="1"/>
  <c r="L873" i="1"/>
  <c r="M873" i="1"/>
  <c r="P873" i="1"/>
  <c r="G874" i="1"/>
  <c r="H874" i="1"/>
  <c r="K874" i="1"/>
  <c r="L874" i="1"/>
  <c r="M874" i="1"/>
  <c r="P874" i="1"/>
  <c r="G875" i="1"/>
  <c r="H875" i="1"/>
  <c r="K875" i="1"/>
  <c r="L875" i="1"/>
  <c r="M875" i="1"/>
  <c r="P875" i="1"/>
  <c r="G876" i="1"/>
  <c r="H876" i="1"/>
  <c r="K876" i="1"/>
  <c r="L876" i="1"/>
  <c r="M876" i="1"/>
  <c r="P876" i="1"/>
  <c r="G877" i="1"/>
  <c r="H877" i="1"/>
  <c r="K877" i="1"/>
  <c r="L877" i="1"/>
  <c r="M877" i="1"/>
  <c r="P877" i="1"/>
  <c r="G878" i="1"/>
  <c r="H878" i="1"/>
  <c r="K878" i="1"/>
  <c r="L878" i="1"/>
  <c r="M878" i="1"/>
  <c r="P878" i="1"/>
  <c r="G879" i="1"/>
  <c r="H879" i="1"/>
  <c r="K879" i="1"/>
  <c r="L879" i="1"/>
  <c r="M879" i="1"/>
  <c r="P879" i="1"/>
  <c r="G880" i="1"/>
  <c r="H880" i="1"/>
  <c r="K880" i="1"/>
  <c r="L880" i="1"/>
  <c r="M880" i="1"/>
  <c r="P880" i="1"/>
  <c r="G881" i="1"/>
  <c r="H881" i="1"/>
  <c r="K881" i="1"/>
  <c r="L881" i="1"/>
  <c r="M881" i="1"/>
  <c r="P881" i="1"/>
  <c r="G882" i="1"/>
  <c r="H882" i="1"/>
  <c r="K882" i="1"/>
  <c r="L882" i="1"/>
  <c r="M882" i="1"/>
  <c r="P882" i="1"/>
  <c r="G883" i="1"/>
  <c r="H883" i="1"/>
  <c r="K883" i="1"/>
  <c r="L883" i="1"/>
  <c r="M883" i="1"/>
  <c r="P883" i="1"/>
  <c r="G884" i="1"/>
  <c r="H884" i="1"/>
  <c r="K884" i="1"/>
  <c r="L884" i="1"/>
  <c r="M884" i="1"/>
  <c r="P884" i="1"/>
  <c r="G885" i="1"/>
  <c r="H885" i="1"/>
  <c r="K885" i="1"/>
  <c r="L885" i="1"/>
  <c r="M885" i="1"/>
  <c r="P885" i="1"/>
  <c r="G886" i="1"/>
  <c r="H886" i="1"/>
  <c r="K886" i="1"/>
  <c r="L886" i="1"/>
  <c r="M886" i="1"/>
  <c r="P886" i="1"/>
  <c r="G887" i="1"/>
  <c r="H887" i="1"/>
  <c r="K887" i="1"/>
  <c r="L887" i="1"/>
  <c r="M887" i="1"/>
  <c r="P887" i="1"/>
  <c r="G888" i="1"/>
  <c r="H888" i="1"/>
  <c r="K888" i="1"/>
  <c r="L888" i="1"/>
  <c r="M888" i="1"/>
  <c r="P888" i="1"/>
  <c r="G889" i="1"/>
  <c r="H889" i="1"/>
  <c r="K889" i="1"/>
  <c r="L889" i="1"/>
  <c r="M889" i="1"/>
  <c r="P889" i="1"/>
  <c r="G890" i="1"/>
  <c r="H890" i="1"/>
  <c r="K890" i="1"/>
  <c r="L890" i="1"/>
  <c r="M890" i="1"/>
  <c r="P890" i="1"/>
  <c r="G891" i="1"/>
  <c r="H891" i="1"/>
  <c r="K891" i="1"/>
  <c r="L891" i="1"/>
  <c r="M891" i="1"/>
  <c r="P891" i="1"/>
  <c r="G892" i="1"/>
  <c r="H892" i="1"/>
  <c r="K892" i="1"/>
  <c r="L892" i="1"/>
  <c r="M892" i="1"/>
  <c r="P892" i="1"/>
  <c r="G893" i="1"/>
  <c r="H893" i="1"/>
  <c r="K893" i="1"/>
  <c r="L893" i="1"/>
  <c r="M893" i="1"/>
  <c r="P893" i="1"/>
  <c r="G894" i="1"/>
  <c r="H894" i="1"/>
  <c r="K894" i="1"/>
  <c r="L894" i="1"/>
  <c r="M894" i="1"/>
  <c r="P894" i="1"/>
  <c r="G895" i="1"/>
  <c r="H895" i="1"/>
  <c r="K895" i="1"/>
  <c r="L895" i="1"/>
  <c r="M895" i="1"/>
  <c r="P895" i="1"/>
  <c r="G896" i="1"/>
  <c r="H896" i="1"/>
  <c r="K896" i="1"/>
  <c r="L896" i="1"/>
  <c r="M896" i="1"/>
  <c r="P896" i="1"/>
  <c r="G897" i="1"/>
  <c r="H897" i="1"/>
  <c r="K897" i="1"/>
  <c r="L897" i="1"/>
  <c r="M897" i="1"/>
  <c r="P897" i="1"/>
  <c r="G898" i="1"/>
  <c r="H898" i="1"/>
  <c r="K898" i="1"/>
  <c r="L898" i="1"/>
  <c r="M898" i="1"/>
  <c r="P898" i="1"/>
  <c r="G899" i="1"/>
  <c r="H899" i="1"/>
  <c r="K899" i="1"/>
  <c r="L899" i="1"/>
  <c r="M899" i="1"/>
  <c r="P899" i="1"/>
  <c r="G900" i="1"/>
  <c r="H900" i="1"/>
  <c r="K900" i="1"/>
  <c r="L900" i="1"/>
  <c r="M900" i="1"/>
  <c r="P900" i="1"/>
  <c r="G901" i="1"/>
  <c r="H901" i="1"/>
  <c r="K901" i="1"/>
  <c r="L901" i="1"/>
  <c r="M901" i="1"/>
  <c r="P901" i="1"/>
  <c r="G902" i="1"/>
  <c r="H902" i="1"/>
  <c r="K902" i="1"/>
  <c r="L902" i="1"/>
  <c r="M902" i="1"/>
  <c r="P902" i="1"/>
  <c r="G903" i="1"/>
  <c r="H903" i="1"/>
  <c r="K903" i="1"/>
  <c r="L903" i="1"/>
  <c r="M903" i="1"/>
  <c r="P903" i="1"/>
  <c r="G904" i="1"/>
  <c r="H904" i="1"/>
  <c r="K904" i="1"/>
  <c r="L904" i="1"/>
  <c r="M904" i="1"/>
  <c r="P904" i="1"/>
  <c r="G905" i="1"/>
  <c r="H905" i="1"/>
  <c r="K905" i="1"/>
  <c r="L905" i="1"/>
  <c r="M905" i="1"/>
  <c r="P905" i="1"/>
  <c r="G906" i="1"/>
  <c r="H906" i="1"/>
  <c r="K906" i="1"/>
  <c r="L906" i="1"/>
  <c r="M906" i="1"/>
  <c r="P906" i="1"/>
  <c r="G907" i="1"/>
  <c r="H907" i="1"/>
  <c r="K907" i="1"/>
  <c r="L907" i="1"/>
  <c r="M907" i="1"/>
  <c r="P907" i="1"/>
  <c r="G908" i="1"/>
  <c r="H908" i="1"/>
  <c r="K908" i="1"/>
  <c r="L908" i="1"/>
  <c r="M908" i="1"/>
  <c r="P908" i="1"/>
  <c r="G909" i="1"/>
  <c r="H909" i="1"/>
  <c r="K909" i="1"/>
  <c r="L909" i="1"/>
  <c r="M909" i="1"/>
  <c r="P909" i="1"/>
  <c r="G910" i="1"/>
  <c r="H910" i="1"/>
  <c r="K910" i="1"/>
  <c r="L910" i="1"/>
  <c r="M910" i="1"/>
  <c r="P910" i="1"/>
  <c r="G911" i="1"/>
  <c r="H911" i="1"/>
  <c r="K911" i="1"/>
  <c r="L911" i="1"/>
  <c r="M911" i="1"/>
  <c r="P911" i="1"/>
  <c r="G912" i="1"/>
  <c r="H912" i="1"/>
  <c r="K912" i="1"/>
  <c r="L912" i="1"/>
  <c r="M912" i="1"/>
  <c r="P912" i="1"/>
  <c r="G913" i="1"/>
  <c r="H913" i="1"/>
  <c r="K913" i="1"/>
  <c r="L913" i="1"/>
  <c r="M913" i="1"/>
  <c r="P913" i="1"/>
  <c r="G914" i="1"/>
  <c r="H914" i="1"/>
  <c r="K914" i="1"/>
  <c r="L914" i="1"/>
  <c r="M914" i="1"/>
  <c r="P914" i="1"/>
  <c r="G915" i="1"/>
  <c r="H915" i="1"/>
  <c r="K915" i="1"/>
  <c r="L915" i="1"/>
  <c r="M915" i="1"/>
  <c r="P915" i="1"/>
  <c r="G916" i="1"/>
  <c r="H916" i="1"/>
  <c r="K916" i="1"/>
  <c r="L916" i="1"/>
  <c r="M916" i="1"/>
  <c r="P916" i="1"/>
  <c r="G917" i="1"/>
  <c r="H917" i="1"/>
  <c r="K917" i="1"/>
  <c r="L917" i="1"/>
  <c r="M917" i="1"/>
  <c r="P917" i="1"/>
  <c r="G918" i="1"/>
  <c r="H918" i="1"/>
  <c r="K918" i="1"/>
  <c r="L918" i="1"/>
  <c r="M918" i="1"/>
  <c r="P918" i="1"/>
  <c r="G919" i="1"/>
  <c r="H919" i="1"/>
  <c r="K919" i="1"/>
  <c r="L919" i="1"/>
  <c r="M919" i="1"/>
  <c r="P919" i="1"/>
  <c r="G920" i="1"/>
  <c r="H920" i="1"/>
  <c r="K920" i="1"/>
  <c r="L920" i="1"/>
  <c r="M920" i="1"/>
  <c r="P920" i="1"/>
  <c r="G921" i="1"/>
  <c r="H921" i="1"/>
  <c r="K921" i="1"/>
  <c r="L921" i="1"/>
  <c r="M921" i="1"/>
  <c r="P921" i="1"/>
  <c r="G922" i="1"/>
  <c r="H922" i="1"/>
  <c r="K922" i="1"/>
  <c r="L922" i="1"/>
  <c r="M922" i="1"/>
  <c r="P922" i="1"/>
  <c r="G923" i="1"/>
  <c r="H923" i="1"/>
  <c r="K923" i="1"/>
  <c r="L923" i="1"/>
  <c r="M923" i="1"/>
  <c r="P923" i="1"/>
  <c r="G924" i="1"/>
  <c r="H924" i="1"/>
  <c r="K924" i="1"/>
  <c r="L924" i="1"/>
  <c r="M924" i="1"/>
  <c r="P924" i="1"/>
  <c r="G925" i="1"/>
  <c r="H925" i="1"/>
  <c r="K925" i="1"/>
  <c r="L925" i="1"/>
  <c r="M925" i="1"/>
  <c r="P925" i="1"/>
  <c r="G926" i="1"/>
  <c r="H926" i="1"/>
  <c r="K926" i="1"/>
  <c r="L926" i="1"/>
  <c r="M926" i="1"/>
  <c r="P926" i="1"/>
  <c r="G927" i="1"/>
  <c r="H927" i="1"/>
  <c r="K927" i="1"/>
  <c r="L927" i="1"/>
  <c r="M927" i="1"/>
  <c r="P927" i="1"/>
  <c r="G928" i="1"/>
  <c r="H928" i="1"/>
  <c r="K928" i="1"/>
  <c r="L928" i="1"/>
  <c r="M928" i="1"/>
  <c r="P928" i="1"/>
  <c r="G929" i="1"/>
  <c r="H929" i="1"/>
  <c r="K929" i="1"/>
  <c r="L929" i="1"/>
  <c r="M929" i="1"/>
  <c r="P929" i="1"/>
  <c r="G930" i="1"/>
  <c r="H930" i="1"/>
  <c r="K930" i="1"/>
  <c r="L930" i="1"/>
  <c r="M930" i="1"/>
  <c r="P930" i="1"/>
  <c r="G931" i="1"/>
  <c r="H931" i="1"/>
  <c r="K931" i="1"/>
  <c r="L931" i="1"/>
  <c r="M931" i="1"/>
  <c r="P931" i="1"/>
  <c r="G932" i="1"/>
  <c r="H932" i="1"/>
  <c r="K932" i="1"/>
  <c r="L932" i="1"/>
  <c r="M932" i="1"/>
  <c r="P932" i="1"/>
  <c r="G933" i="1"/>
  <c r="H933" i="1"/>
  <c r="K933" i="1"/>
  <c r="L933" i="1"/>
  <c r="M933" i="1"/>
  <c r="P933" i="1"/>
  <c r="G934" i="1"/>
  <c r="H934" i="1"/>
  <c r="K934" i="1"/>
  <c r="L934" i="1"/>
  <c r="M934" i="1"/>
  <c r="P934" i="1"/>
  <c r="G935" i="1"/>
  <c r="H935" i="1"/>
  <c r="K935" i="1"/>
  <c r="L935" i="1"/>
  <c r="M935" i="1"/>
  <c r="P935" i="1"/>
  <c r="G936" i="1"/>
  <c r="H936" i="1"/>
  <c r="K936" i="1"/>
  <c r="L936" i="1"/>
  <c r="M936" i="1"/>
  <c r="P936" i="1"/>
  <c r="G937" i="1"/>
  <c r="H937" i="1"/>
  <c r="K937" i="1"/>
  <c r="L937" i="1"/>
  <c r="M937" i="1"/>
  <c r="P937" i="1"/>
  <c r="G938" i="1"/>
  <c r="H938" i="1"/>
  <c r="K938" i="1"/>
  <c r="L938" i="1"/>
  <c r="M938" i="1"/>
  <c r="P938" i="1"/>
  <c r="G939" i="1"/>
  <c r="H939" i="1"/>
  <c r="K939" i="1"/>
  <c r="L939" i="1"/>
  <c r="M939" i="1"/>
  <c r="P939" i="1"/>
  <c r="G940" i="1"/>
  <c r="H940" i="1"/>
  <c r="K940" i="1"/>
  <c r="L940" i="1"/>
  <c r="M940" i="1"/>
  <c r="P940" i="1"/>
  <c r="G941" i="1"/>
  <c r="H941" i="1"/>
  <c r="K941" i="1"/>
  <c r="L941" i="1"/>
  <c r="M941" i="1"/>
  <c r="P941" i="1"/>
  <c r="G942" i="1"/>
  <c r="H942" i="1"/>
  <c r="K942" i="1"/>
  <c r="L942" i="1"/>
  <c r="M942" i="1"/>
  <c r="P942" i="1"/>
  <c r="G943" i="1"/>
  <c r="H943" i="1"/>
  <c r="K943" i="1"/>
  <c r="L943" i="1"/>
  <c r="M943" i="1"/>
  <c r="P943" i="1"/>
  <c r="G944" i="1"/>
  <c r="H944" i="1"/>
  <c r="K944" i="1"/>
  <c r="L944" i="1"/>
  <c r="M944" i="1"/>
  <c r="P944" i="1"/>
  <c r="G945" i="1"/>
  <c r="H945" i="1"/>
  <c r="K945" i="1"/>
  <c r="L945" i="1"/>
  <c r="M945" i="1"/>
  <c r="P945" i="1"/>
  <c r="G946" i="1"/>
  <c r="H946" i="1"/>
  <c r="K946" i="1"/>
  <c r="L946" i="1"/>
  <c r="M946" i="1"/>
  <c r="P946" i="1"/>
  <c r="G947" i="1"/>
  <c r="H947" i="1"/>
  <c r="K947" i="1"/>
  <c r="L947" i="1"/>
  <c r="M947" i="1"/>
  <c r="P947" i="1"/>
  <c r="G948" i="1"/>
  <c r="H948" i="1"/>
  <c r="K948" i="1"/>
  <c r="L948" i="1"/>
  <c r="M948" i="1"/>
  <c r="P948" i="1"/>
  <c r="G949" i="1"/>
  <c r="H949" i="1"/>
  <c r="K949" i="1"/>
  <c r="L949" i="1"/>
  <c r="M949" i="1"/>
  <c r="P949" i="1"/>
  <c r="G950" i="1"/>
  <c r="H950" i="1"/>
  <c r="K950" i="1"/>
  <c r="L950" i="1"/>
  <c r="M950" i="1"/>
  <c r="P950" i="1"/>
  <c r="G951" i="1"/>
  <c r="H951" i="1"/>
  <c r="K951" i="1"/>
  <c r="L951" i="1"/>
  <c r="M951" i="1"/>
  <c r="P951" i="1"/>
  <c r="G952" i="1"/>
  <c r="H952" i="1"/>
  <c r="K952" i="1"/>
  <c r="L952" i="1"/>
  <c r="M952" i="1"/>
  <c r="P952" i="1"/>
  <c r="G953" i="1"/>
  <c r="H953" i="1"/>
  <c r="K953" i="1"/>
  <c r="L953" i="1"/>
  <c r="M953" i="1"/>
  <c r="P953" i="1"/>
  <c r="G954" i="1"/>
  <c r="H954" i="1"/>
  <c r="K954" i="1"/>
  <c r="L954" i="1"/>
  <c r="M954" i="1"/>
  <c r="P954" i="1"/>
  <c r="G955" i="1"/>
  <c r="H955" i="1"/>
  <c r="K955" i="1"/>
  <c r="L955" i="1"/>
  <c r="M955" i="1"/>
  <c r="P955" i="1"/>
  <c r="G956" i="1"/>
  <c r="H956" i="1"/>
  <c r="K956" i="1"/>
  <c r="L956" i="1"/>
  <c r="M956" i="1"/>
  <c r="P956" i="1"/>
  <c r="G957" i="1"/>
  <c r="H957" i="1"/>
  <c r="K957" i="1"/>
  <c r="L957" i="1"/>
  <c r="M957" i="1"/>
  <c r="P957" i="1"/>
  <c r="G958" i="1"/>
  <c r="H958" i="1"/>
  <c r="K958" i="1"/>
  <c r="L958" i="1"/>
  <c r="M958" i="1"/>
  <c r="P958" i="1"/>
  <c r="G959" i="1"/>
  <c r="H959" i="1"/>
  <c r="K959" i="1"/>
  <c r="L959" i="1"/>
  <c r="M959" i="1"/>
  <c r="P959" i="1"/>
  <c r="G960" i="1"/>
  <c r="H960" i="1"/>
  <c r="K960" i="1"/>
  <c r="L960" i="1"/>
  <c r="M960" i="1"/>
  <c r="P960" i="1"/>
  <c r="G961" i="1"/>
  <c r="H961" i="1"/>
  <c r="K961" i="1"/>
  <c r="L961" i="1"/>
  <c r="M961" i="1"/>
  <c r="P961" i="1"/>
  <c r="G962" i="1"/>
  <c r="H962" i="1"/>
  <c r="K962" i="1"/>
  <c r="L962" i="1"/>
  <c r="M962" i="1"/>
  <c r="P962" i="1"/>
  <c r="G963" i="1"/>
  <c r="H963" i="1"/>
  <c r="K963" i="1"/>
  <c r="L963" i="1"/>
  <c r="M963" i="1"/>
  <c r="P963" i="1"/>
  <c r="G964" i="1"/>
  <c r="H964" i="1"/>
  <c r="K964" i="1"/>
  <c r="L964" i="1"/>
  <c r="M964" i="1"/>
  <c r="P964" i="1"/>
  <c r="G965" i="1"/>
  <c r="H965" i="1"/>
  <c r="K965" i="1"/>
  <c r="L965" i="1"/>
  <c r="M965" i="1"/>
  <c r="P965" i="1"/>
  <c r="G966" i="1"/>
  <c r="H966" i="1"/>
  <c r="K966" i="1"/>
  <c r="L966" i="1"/>
  <c r="M966" i="1"/>
  <c r="P966" i="1"/>
  <c r="G967" i="1"/>
  <c r="H967" i="1"/>
  <c r="K967" i="1"/>
  <c r="L967" i="1"/>
  <c r="M967" i="1"/>
  <c r="P967" i="1"/>
  <c r="G968" i="1"/>
  <c r="H968" i="1"/>
  <c r="K968" i="1"/>
  <c r="L968" i="1"/>
  <c r="M968" i="1"/>
  <c r="P968" i="1"/>
  <c r="G969" i="1"/>
  <c r="H969" i="1"/>
  <c r="K969" i="1"/>
  <c r="L969" i="1"/>
  <c r="M969" i="1"/>
  <c r="P969" i="1"/>
  <c r="G970" i="1"/>
  <c r="H970" i="1"/>
  <c r="K970" i="1"/>
  <c r="L970" i="1"/>
  <c r="M970" i="1"/>
  <c r="P970" i="1"/>
  <c r="G971" i="1"/>
  <c r="H971" i="1"/>
  <c r="K971" i="1"/>
  <c r="L971" i="1"/>
  <c r="M971" i="1"/>
  <c r="P971" i="1"/>
  <c r="G972" i="1"/>
  <c r="H972" i="1"/>
  <c r="K972" i="1"/>
  <c r="L972" i="1"/>
  <c r="M972" i="1"/>
  <c r="P972" i="1"/>
  <c r="G973" i="1"/>
  <c r="H973" i="1"/>
  <c r="K973" i="1"/>
  <c r="L973" i="1"/>
  <c r="M973" i="1"/>
  <c r="P973" i="1"/>
  <c r="G974" i="1"/>
  <c r="H974" i="1"/>
  <c r="K974" i="1"/>
  <c r="L974" i="1"/>
  <c r="M974" i="1"/>
  <c r="P974" i="1"/>
  <c r="G975" i="1"/>
  <c r="H975" i="1"/>
  <c r="K975" i="1"/>
  <c r="L975" i="1"/>
  <c r="M975" i="1"/>
  <c r="P975" i="1"/>
  <c r="G976" i="1"/>
  <c r="H976" i="1"/>
  <c r="K976" i="1"/>
  <c r="L976" i="1"/>
  <c r="M976" i="1"/>
  <c r="P976" i="1"/>
  <c r="G977" i="1"/>
  <c r="H977" i="1"/>
  <c r="K977" i="1"/>
  <c r="L977" i="1"/>
  <c r="M977" i="1"/>
  <c r="P977" i="1"/>
  <c r="G978" i="1"/>
  <c r="H978" i="1"/>
  <c r="K978" i="1"/>
  <c r="L978" i="1"/>
  <c r="M978" i="1"/>
  <c r="P978" i="1"/>
  <c r="G979" i="1"/>
  <c r="H979" i="1"/>
  <c r="K979" i="1"/>
  <c r="L979" i="1"/>
  <c r="M979" i="1"/>
  <c r="P979" i="1"/>
  <c r="G980" i="1"/>
  <c r="H980" i="1"/>
  <c r="K980" i="1"/>
  <c r="L980" i="1"/>
  <c r="M980" i="1"/>
  <c r="P980" i="1"/>
  <c r="G981" i="1"/>
  <c r="H981" i="1"/>
  <c r="K981" i="1"/>
  <c r="L981" i="1"/>
  <c r="M981" i="1"/>
  <c r="P981" i="1"/>
  <c r="G982" i="1"/>
  <c r="H982" i="1"/>
  <c r="K982" i="1"/>
  <c r="L982" i="1"/>
  <c r="M982" i="1"/>
  <c r="P982" i="1"/>
  <c r="G983" i="1"/>
  <c r="H983" i="1"/>
  <c r="K983" i="1"/>
  <c r="L983" i="1"/>
  <c r="M983" i="1"/>
  <c r="P983" i="1"/>
  <c r="G984" i="1"/>
  <c r="H984" i="1"/>
  <c r="K984" i="1"/>
  <c r="L984" i="1"/>
  <c r="M984" i="1"/>
  <c r="P984" i="1"/>
  <c r="G985" i="1"/>
  <c r="H985" i="1"/>
  <c r="K985" i="1"/>
  <c r="L985" i="1"/>
  <c r="M985" i="1"/>
  <c r="P985" i="1"/>
  <c r="G986" i="1"/>
  <c r="H986" i="1"/>
  <c r="K986" i="1"/>
  <c r="L986" i="1"/>
  <c r="M986" i="1"/>
  <c r="P986" i="1"/>
  <c r="G987" i="1"/>
  <c r="H987" i="1"/>
  <c r="K987" i="1"/>
  <c r="L987" i="1"/>
  <c r="M987" i="1"/>
  <c r="P987" i="1"/>
  <c r="G988" i="1"/>
  <c r="H988" i="1"/>
  <c r="K988" i="1"/>
  <c r="L988" i="1"/>
  <c r="M988" i="1"/>
  <c r="P988" i="1"/>
  <c r="G989" i="1"/>
  <c r="H989" i="1"/>
  <c r="K989" i="1"/>
  <c r="L989" i="1"/>
  <c r="M989" i="1"/>
  <c r="P989" i="1"/>
  <c r="G990" i="1"/>
  <c r="H990" i="1"/>
  <c r="K990" i="1"/>
  <c r="L990" i="1"/>
  <c r="M990" i="1"/>
  <c r="P990" i="1"/>
  <c r="G991" i="1"/>
  <c r="H991" i="1"/>
  <c r="K991" i="1"/>
  <c r="L991" i="1"/>
  <c r="M991" i="1"/>
  <c r="P991" i="1"/>
  <c r="G992" i="1"/>
  <c r="H992" i="1"/>
  <c r="K992" i="1"/>
  <c r="L992" i="1"/>
  <c r="M992" i="1"/>
  <c r="P992" i="1"/>
  <c r="G993" i="1"/>
  <c r="H993" i="1"/>
  <c r="K993" i="1"/>
  <c r="L993" i="1"/>
  <c r="M993" i="1"/>
  <c r="P993" i="1"/>
  <c r="G994" i="1"/>
  <c r="H994" i="1"/>
  <c r="K994" i="1"/>
  <c r="L994" i="1"/>
  <c r="M994" i="1"/>
  <c r="P994" i="1"/>
  <c r="G995" i="1"/>
  <c r="H995" i="1"/>
  <c r="K995" i="1"/>
  <c r="L995" i="1"/>
  <c r="M995" i="1"/>
  <c r="P995" i="1"/>
  <c r="G996" i="1"/>
  <c r="H996" i="1"/>
  <c r="K996" i="1"/>
  <c r="L996" i="1"/>
  <c r="M996" i="1"/>
  <c r="P996" i="1"/>
  <c r="G997" i="1"/>
  <c r="H997" i="1"/>
  <c r="K997" i="1"/>
  <c r="L997" i="1"/>
  <c r="M997" i="1"/>
  <c r="P997" i="1"/>
  <c r="G998" i="1"/>
  <c r="H998" i="1"/>
  <c r="K998" i="1"/>
  <c r="L998" i="1"/>
  <c r="M998" i="1"/>
  <c r="P998" i="1"/>
  <c r="G999" i="1"/>
  <c r="H999" i="1"/>
  <c r="K999" i="1"/>
  <c r="L999" i="1"/>
  <c r="M999" i="1"/>
  <c r="P999" i="1"/>
  <c r="G1000" i="1"/>
  <c r="H1000" i="1"/>
  <c r="K1000" i="1"/>
  <c r="L1000" i="1"/>
  <c r="M1000" i="1"/>
  <c r="P1000" i="1"/>
  <c r="G1001" i="1"/>
  <c r="H1001" i="1"/>
  <c r="K1001" i="1"/>
  <c r="L1001" i="1"/>
  <c r="M1001" i="1"/>
  <c r="P1001" i="1"/>
  <c r="G1002" i="1"/>
  <c r="H1002" i="1"/>
  <c r="K1002" i="1"/>
  <c r="L1002" i="1"/>
  <c r="M1002" i="1"/>
  <c r="P1002" i="1"/>
  <c r="G1003" i="1"/>
  <c r="H1003" i="1"/>
  <c r="K1003" i="1"/>
  <c r="L1003" i="1"/>
  <c r="M1003" i="1"/>
  <c r="P1003" i="1"/>
  <c r="G1004" i="1"/>
  <c r="H1004" i="1"/>
  <c r="K1004" i="1"/>
  <c r="L1004" i="1"/>
  <c r="M1004" i="1"/>
  <c r="P1004" i="1"/>
  <c r="G1005" i="1"/>
  <c r="H1005" i="1"/>
  <c r="K1005" i="1"/>
  <c r="L1005" i="1"/>
  <c r="M1005" i="1"/>
  <c r="P1005" i="1"/>
  <c r="G1006" i="1"/>
  <c r="H1006" i="1"/>
  <c r="K1006" i="1"/>
  <c r="L1006" i="1"/>
  <c r="M1006" i="1"/>
  <c r="P1006" i="1"/>
  <c r="G1007" i="1"/>
  <c r="H1007" i="1"/>
  <c r="K1007" i="1"/>
  <c r="L1007" i="1"/>
  <c r="M1007" i="1"/>
  <c r="P1007" i="1"/>
  <c r="G1008" i="1"/>
  <c r="H1008" i="1"/>
  <c r="K1008" i="1"/>
  <c r="L1008" i="1"/>
  <c r="M1008" i="1"/>
  <c r="P1008" i="1"/>
  <c r="G1009" i="1"/>
  <c r="H1009" i="1"/>
  <c r="K1009" i="1"/>
  <c r="L1009" i="1"/>
  <c r="M1009" i="1"/>
  <c r="P1009" i="1"/>
  <c r="G1010" i="1"/>
  <c r="H1010" i="1"/>
  <c r="K1010" i="1"/>
  <c r="L1010" i="1"/>
  <c r="M1010" i="1"/>
  <c r="P1010" i="1"/>
  <c r="H7" i="1"/>
  <c r="M7" i="1"/>
  <c r="T2" i="1"/>
  <c r="C7" i="1"/>
  <c r="M5" i="1"/>
  <c r="H5" i="1"/>
  <c r="C5" i="1"/>
  <c r="N9" i="3"/>
  <c r="L7" i="3"/>
  <c r="H7" i="3"/>
  <c r="C7" i="3"/>
  <c r="L5" i="3"/>
  <c r="H5" i="3"/>
  <c r="C5" i="3"/>
  <c r="S2" i="3"/>
  <c r="AB14" i="3"/>
  <c r="AZ25" i="3"/>
  <c r="AY25" i="3"/>
  <c r="AZ24" i="3"/>
  <c r="AY24" i="3"/>
  <c r="AZ23" i="3"/>
  <c r="AY23" i="3"/>
  <c r="AZ22" i="3"/>
  <c r="AY22" i="3"/>
  <c r="AZ21" i="3"/>
  <c r="AY21" i="3"/>
  <c r="AZ20" i="3"/>
  <c r="AY20" i="3"/>
  <c r="AZ19" i="3"/>
  <c r="AY19" i="3"/>
  <c r="AZ18" i="3"/>
  <c r="AY18" i="3"/>
  <c r="AZ17" i="3"/>
  <c r="AY17" i="3"/>
  <c r="AZ16" i="3"/>
  <c r="AY16" i="3"/>
  <c r="AZ15" i="3"/>
  <c r="AY15" i="3"/>
  <c r="AZ14" i="3"/>
  <c r="AY14" i="3"/>
  <c r="AW25" i="3"/>
  <c r="AV25" i="3"/>
  <c r="AW24" i="3"/>
  <c r="AV24" i="3"/>
  <c r="AW23" i="3"/>
  <c r="AV23" i="3"/>
  <c r="AW22" i="3"/>
  <c r="AV22" i="3"/>
  <c r="AW21" i="3"/>
  <c r="AV21" i="3"/>
  <c r="AW20" i="3"/>
  <c r="AV20" i="3"/>
  <c r="AW19" i="3"/>
  <c r="AV19" i="3"/>
  <c r="AW18" i="3"/>
  <c r="AV18" i="3"/>
  <c r="AW17" i="3"/>
  <c r="AV17" i="3"/>
  <c r="AW16" i="3"/>
  <c r="AV16" i="3"/>
  <c r="AW15" i="3"/>
  <c r="AV15" i="3"/>
  <c r="AW14" i="3"/>
  <c r="AV14" i="3"/>
  <c r="AT15" i="3"/>
  <c r="AS15" i="3"/>
  <c r="AT14" i="3"/>
  <c r="AS14" i="3"/>
  <c r="AQ25" i="3"/>
  <c r="AP25" i="3"/>
  <c r="AQ24" i="3"/>
  <c r="AP24" i="3"/>
  <c r="AQ23" i="3"/>
  <c r="AP23" i="3"/>
  <c r="AQ22" i="3"/>
  <c r="AP22" i="3"/>
  <c r="AQ21" i="3"/>
  <c r="AP21" i="3"/>
  <c r="AQ20" i="3"/>
  <c r="AP20" i="3"/>
  <c r="AQ19" i="3"/>
  <c r="AP19" i="3"/>
  <c r="AQ18" i="3"/>
  <c r="AP18" i="3"/>
  <c r="AQ17" i="3"/>
  <c r="AP17" i="3"/>
  <c r="AQ16" i="3"/>
  <c r="AP16" i="3"/>
  <c r="AQ15" i="3"/>
  <c r="AP15" i="3"/>
  <c r="AQ14" i="3"/>
  <c r="AP14" i="3"/>
  <c r="AN53" i="3"/>
  <c r="AM53" i="3"/>
  <c r="AN52" i="3"/>
  <c r="AM52" i="3"/>
  <c r="AN51" i="3"/>
  <c r="AM51" i="3"/>
  <c r="AN50" i="3"/>
  <c r="AM50" i="3"/>
  <c r="AN49" i="3"/>
  <c r="AM49" i="3"/>
  <c r="AN48" i="3"/>
  <c r="AM48" i="3"/>
  <c r="AN47" i="3"/>
  <c r="AM47" i="3"/>
  <c r="AN46" i="3"/>
  <c r="AM46" i="3"/>
  <c r="AN45" i="3"/>
  <c r="AM45" i="3"/>
  <c r="AN44" i="3"/>
  <c r="AM44" i="3"/>
  <c r="AN43" i="3"/>
  <c r="AM43" i="3"/>
  <c r="AN42" i="3"/>
  <c r="AM42" i="3"/>
  <c r="AN41" i="3"/>
  <c r="AM41" i="3"/>
  <c r="AN40" i="3"/>
  <c r="AM40" i="3"/>
  <c r="AN39" i="3"/>
  <c r="AM39" i="3"/>
  <c r="AN38" i="3"/>
  <c r="AM38" i="3"/>
  <c r="AN37" i="3"/>
  <c r="AM37" i="3"/>
  <c r="AN36" i="3"/>
  <c r="AM36" i="3"/>
  <c r="AN35" i="3"/>
  <c r="AM35" i="3"/>
  <c r="AN34" i="3"/>
  <c r="AM34" i="3"/>
  <c r="AN33" i="3"/>
  <c r="AM33" i="3"/>
  <c r="AN32" i="3"/>
  <c r="AM32" i="3"/>
  <c r="AN31" i="3"/>
  <c r="AM31" i="3"/>
  <c r="AN30" i="3"/>
  <c r="AM30" i="3"/>
  <c r="AN29" i="3"/>
  <c r="AM29" i="3"/>
  <c r="AN28" i="3"/>
  <c r="AM28" i="3"/>
  <c r="AN27" i="3"/>
  <c r="AM27" i="3"/>
  <c r="AN26" i="3"/>
  <c r="AM26" i="3"/>
  <c r="AN25" i="3"/>
  <c r="AM25" i="3"/>
  <c r="AN24" i="3"/>
  <c r="AM24" i="3"/>
  <c r="AN23" i="3"/>
  <c r="AM23" i="3"/>
  <c r="AN22" i="3"/>
  <c r="AM22" i="3"/>
  <c r="AN21" i="3"/>
  <c r="AM21" i="3"/>
  <c r="AN20" i="3"/>
  <c r="AM20" i="3"/>
  <c r="AN19" i="3"/>
  <c r="AM19" i="3"/>
  <c r="AN18" i="3"/>
  <c r="AM18" i="3"/>
  <c r="AN17" i="3"/>
  <c r="AM17" i="3"/>
  <c r="AN16" i="3"/>
  <c r="AM16" i="3"/>
  <c r="AN15" i="3"/>
  <c r="AM15" i="3"/>
  <c r="AN14" i="3"/>
  <c r="AM14" i="3"/>
  <c r="AK129" i="3"/>
  <c r="AJ129" i="3"/>
  <c r="AI129" i="3"/>
  <c r="AH129" i="3"/>
  <c r="AG129" i="3"/>
  <c r="AF129" i="3"/>
  <c r="AE129" i="3"/>
  <c r="AD129" i="3"/>
  <c r="AC129" i="3"/>
  <c r="AB129" i="3"/>
  <c r="AA129" i="3"/>
  <c r="AK128" i="3"/>
  <c r="AJ128" i="3"/>
  <c r="AI128" i="3"/>
  <c r="AH128" i="3"/>
  <c r="AG128" i="3"/>
  <c r="AF128" i="3"/>
  <c r="AE128" i="3"/>
  <c r="AD128" i="3"/>
  <c r="AC128" i="3"/>
  <c r="AB128" i="3"/>
  <c r="AA128" i="3"/>
  <c r="AK127" i="3"/>
  <c r="AJ127" i="3"/>
  <c r="AI127" i="3"/>
  <c r="AH127" i="3"/>
  <c r="AG127" i="3"/>
  <c r="AF127" i="3"/>
  <c r="AE127" i="3"/>
  <c r="AD127" i="3"/>
  <c r="AC127" i="3"/>
  <c r="AB127" i="3"/>
  <c r="AA127" i="3"/>
  <c r="AK126" i="3"/>
  <c r="AJ126" i="3"/>
  <c r="AI126" i="3"/>
  <c r="AH126" i="3"/>
  <c r="AG126" i="3"/>
  <c r="AF126" i="3"/>
  <c r="AE126" i="3"/>
  <c r="AD126" i="3"/>
  <c r="AC126" i="3"/>
  <c r="AB126" i="3"/>
  <c r="AA126" i="3"/>
  <c r="AK125" i="3"/>
  <c r="AJ125" i="3"/>
  <c r="AI125" i="3"/>
  <c r="AH125" i="3"/>
  <c r="AG125" i="3"/>
  <c r="AF125" i="3"/>
  <c r="AE125" i="3"/>
  <c r="AD125" i="3"/>
  <c r="AC125" i="3"/>
  <c r="AB125" i="3"/>
  <c r="AA125" i="3"/>
  <c r="AK124" i="3"/>
  <c r="AJ124" i="3"/>
  <c r="AI124" i="3"/>
  <c r="AH124" i="3"/>
  <c r="AG124" i="3"/>
  <c r="AF124" i="3"/>
  <c r="AE124" i="3"/>
  <c r="AD124" i="3"/>
  <c r="AC124" i="3"/>
  <c r="AB124" i="3"/>
  <c r="AA124" i="3"/>
  <c r="AK123" i="3"/>
  <c r="AJ123" i="3"/>
  <c r="AI123" i="3"/>
  <c r="AH123" i="3"/>
  <c r="AG123" i="3"/>
  <c r="AF123" i="3"/>
  <c r="AE123" i="3"/>
  <c r="AD123" i="3"/>
  <c r="AC123" i="3"/>
  <c r="AB123" i="3"/>
  <c r="AA123" i="3"/>
  <c r="AK122" i="3"/>
  <c r="AJ122" i="3"/>
  <c r="AI122" i="3"/>
  <c r="AH122" i="3"/>
  <c r="AG122" i="3"/>
  <c r="AF122" i="3"/>
  <c r="AE122" i="3"/>
  <c r="AD122" i="3"/>
  <c r="AC122" i="3"/>
  <c r="AB122" i="3"/>
  <c r="AA122" i="3"/>
  <c r="AK121" i="3"/>
  <c r="AJ121" i="3"/>
  <c r="AI121" i="3"/>
  <c r="AH121" i="3"/>
  <c r="AG121" i="3"/>
  <c r="AF121" i="3"/>
  <c r="AE121" i="3"/>
  <c r="AD121" i="3"/>
  <c r="AC121" i="3"/>
  <c r="AB121" i="3"/>
  <c r="AA121" i="3"/>
  <c r="AK120" i="3"/>
  <c r="AJ120" i="3"/>
  <c r="AI120" i="3"/>
  <c r="AH120" i="3"/>
  <c r="AG120" i="3"/>
  <c r="AF120" i="3"/>
  <c r="AE120" i="3"/>
  <c r="AD120" i="3"/>
  <c r="AC120" i="3"/>
  <c r="AB120" i="3"/>
  <c r="AA120" i="3"/>
  <c r="AK119" i="3"/>
  <c r="AJ119" i="3"/>
  <c r="AI119" i="3"/>
  <c r="AH119" i="3"/>
  <c r="AG119" i="3"/>
  <c r="AF119" i="3"/>
  <c r="AE119" i="3"/>
  <c r="AD119" i="3"/>
  <c r="AC119" i="3"/>
  <c r="AB119" i="3"/>
  <c r="AA119" i="3"/>
  <c r="AK118" i="3"/>
  <c r="AJ118" i="3"/>
  <c r="AI118" i="3"/>
  <c r="AH118" i="3"/>
  <c r="AG118" i="3"/>
  <c r="AF118" i="3"/>
  <c r="AE118" i="3"/>
  <c r="AD118" i="3"/>
  <c r="AC118" i="3"/>
  <c r="AB118" i="3"/>
  <c r="AK117" i="3"/>
  <c r="AJ117" i="3"/>
  <c r="AI117" i="3"/>
  <c r="AH117" i="3"/>
  <c r="AG117" i="3"/>
  <c r="AF117" i="3"/>
  <c r="AE117" i="3"/>
  <c r="AD117" i="3"/>
  <c r="AC117" i="3"/>
  <c r="AB117" i="3"/>
  <c r="AK116" i="3"/>
  <c r="AJ116" i="3"/>
  <c r="AI116" i="3"/>
  <c r="AH116" i="3"/>
  <c r="AG116" i="3"/>
  <c r="AF116" i="3"/>
  <c r="AE116" i="3"/>
  <c r="AD116" i="3"/>
  <c r="AC116" i="3"/>
  <c r="AB116" i="3"/>
  <c r="AK115" i="3"/>
  <c r="AJ115" i="3"/>
  <c r="AI115" i="3"/>
  <c r="AH115" i="3"/>
  <c r="AG115" i="3"/>
  <c r="AF115" i="3"/>
  <c r="AE115" i="3"/>
  <c r="AD115" i="3"/>
  <c r="AC115" i="3"/>
  <c r="AB115" i="3"/>
  <c r="AK114" i="3"/>
  <c r="AJ114" i="3"/>
  <c r="AI114" i="3"/>
  <c r="AH114" i="3"/>
  <c r="AG114" i="3"/>
  <c r="AF114" i="3"/>
  <c r="AE114" i="3"/>
  <c r="AD114" i="3"/>
  <c r="AC114" i="3"/>
  <c r="AB114" i="3"/>
  <c r="AK113" i="3"/>
  <c r="AJ113" i="3"/>
  <c r="AI113" i="3"/>
  <c r="AH113" i="3"/>
  <c r="AG113" i="3"/>
  <c r="AF113" i="3"/>
  <c r="AE113" i="3"/>
  <c r="AD113" i="3"/>
  <c r="AC113" i="3"/>
  <c r="AB113" i="3"/>
  <c r="AK112" i="3"/>
  <c r="AJ112" i="3"/>
  <c r="AI112" i="3"/>
  <c r="AH112" i="3"/>
  <c r="AG112" i="3"/>
  <c r="AF112" i="3"/>
  <c r="AE112" i="3"/>
  <c r="AD112" i="3"/>
  <c r="AC112" i="3"/>
  <c r="AB112" i="3"/>
  <c r="AK111" i="3"/>
  <c r="AJ111" i="3"/>
  <c r="AI111" i="3"/>
  <c r="AH111" i="3"/>
  <c r="AG111" i="3"/>
  <c r="AF111" i="3"/>
  <c r="AE111" i="3"/>
  <c r="AD111" i="3"/>
  <c r="AC111" i="3"/>
  <c r="AB111" i="3"/>
  <c r="AK110" i="3"/>
  <c r="AJ110" i="3"/>
  <c r="AI110" i="3"/>
  <c r="AH110" i="3"/>
  <c r="AG110" i="3"/>
  <c r="AF110" i="3"/>
  <c r="AE110" i="3"/>
  <c r="AD110" i="3"/>
  <c r="AC110" i="3"/>
  <c r="AB110" i="3"/>
  <c r="AK109" i="3"/>
  <c r="AJ109" i="3"/>
  <c r="AI109" i="3"/>
  <c r="AH109" i="3"/>
  <c r="AG109" i="3"/>
  <c r="AF109" i="3"/>
  <c r="AE109" i="3"/>
  <c r="AD109" i="3"/>
  <c r="AC109" i="3"/>
  <c r="AB109" i="3"/>
  <c r="AK108" i="3"/>
  <c r="AJ108" i="3"/>
  <c r="AI108" i="3"/>
  <c r="AH108" i="3"/>
  <c r="AG108" i="3"/>
  <c r="AF108" i="3"/>
  <c r="AE108" i="3"/>
  <c r="AD108" i="3"/>
  <c r="AC108" i="3"/>
  <c r="AB108" i="3"/>
  <c r="AK107" i="3"/>
  <c r="AJ107" i="3"/>
  <c r="AI107" i="3"/>
  <c r="AH107" i="3"/>
  <c r="AG107" i="3"/>
  <c r="AF107" i="3"/>
  <c r="AE107" i="3"/>
  <c r="AD107" i="3"/>
  <c r="AC107" i="3"/>
  <c r="AB107" i="3"/>
  <c r="AK106" i="3"/>
  <c r="AJ106" i="3"/>
  <c r="AI106" i="3"/>
  <c r="AH106" i="3"/>
  <c r="AG106" i="3"/>
  <c r="AF106" i="3"/>
  <c r="AE106" i="3"/>
  <c r="AD106" i="3"/>
  <c r="AC106" i="3"/>
  <c r="AB106" i="3"/>
  <c r="AK105" i="3"/>
  <c r="AJ105" i="3"/>
  <c r="AI105" i="3"/>
  <c r="AH105" i="3"/>
  <c r="AG105" i="3"/>
  <c r="AF105" i="3"/>
  <c r="AE105" i="3"/>
  <c r="AD105" i="3"/>
  <c r="AC105" i="3"/>
  <c r="AB105" i="3"/>
  <c r="AK104" i="3"/>
  <c r="AJ104" i="3"/>
  <c r="AI104" i="3"/>
  <c r="AH104" i="3"/>
  <c r="AG104" i="3"/>
  <c r="AF104" i="3"/>
  <c r="AE104" i="3"/>
  <c r="AD104" i="3"/>
  <c r="AC104" i="3"/>
  <c r="AB104" i="3"/>
  <c r="AK103" i="3"/>
  <c r="AJ103" i="3"/>
  <c r="AI103" i="3"/>
  <c r="AH103" i="3"/>
  <c r="AG103" i="3"/>
  <c r="AF103" i="3"/>
  <c r="AE103" i="3"/>
  <c r="AD103" i="3"/>
  <c r="AC103" i="3"/>
  <c r="AB103" i="3"/>
  <c r="AK102" i="3"/>
  <c r="AJ102" i="3"/>
  <c r="AI102" i="3"/>
  <c r="AH102" i="3"/>
  <c r="AG102" i="3"/>
  <c r="AF102" i="3"/>
  <c r="AE102" i="3"/>
  <c r="AD102" i="3"/>
  <c r="AC102" i="3"/>
  <c r="AB102" i="3"/>
  <c r="AK101" i="3"/>
  <c r="AJ101" i="3"/>
  <c r="AI101" i="3"/>
  <c r="AH101" i="3"/>
  <c r="AG101" i="3"/>
  <c r="AF101" i="3"/>
  <c r="AE101" i="3"/>
  <c r="AD101" i="3"/>
  <c r="AC101" i="3"/>
  <c r="AB101" i="3"/>
  <c r="AK100" i="3"/>
  <c r="AJ100" i="3"/>
  <c r="AI100" i="3"/>
  <c r="AH100" i="3"/>
  <c r="AG100" i="3"/>
  <c r="AF100" i="3"/>
  <c r="AE100" i="3"/>
  <c r="AD100" i="3"/>
  <c r="AC100" i="3"/>
  <c r="AB100" i="3"/>
  <c r="AK99" i="3"/>
  <c r="AJ99" i="3"/>
  <c r="AI99" i="3"/>
  <c r="AH99" i="3"/>
  <c r="AG99" i="3"/>
  <c r="AF99" i="3"/>
  <c r="AE99" i="3"/>
  <c r="AD99" i="3"/>
  <c r="AC99" i="3"/>
  <c r="AB99" i="3"/>
  <c r="AK98" i="3"/>
  <c r="AJ98" i="3"/>
  <c r="AI98" i="3"/>
  <c r="AH98" i="3"/>
  <c r="AG98" i="3"/>
  <c r="AF98" i="3"/>
  <c r="AE98" i="3"/>
  <c r="AD98" i="3"/>
  <c r="AC98" i="3"/>
  <c r="AB98" i="3"/>
  <c r="AK97" i="3"/>
  <c r="AJ97" i="3"/>
  <c r="AI97" i="3"/>
  <c r="AH97" i="3"/>
  <c r="AG97" i="3"/>
  <c r="AF97" i="3"/>
  <c r="AE97" i="3"/>
  <c r="AD97" i="3"/>
  <c r="AC97" i="3"/>
  <c r="AB97" i="3"/>
  <c r="AK96" i="3"/>
  <c r="AJ96" i="3"/>
  <c r="AI96" i="3"/>
  <c r="AH96" i="3"/>
  <c r="AG96" i="3"/>
  <c r="AF96" i="3"/>
  <c r="AE96" i="3"/>
  <c r="AD96" i="3"/>
  <c r="AC96" i="3"/>
  <c r="AB96" i="3"/>
  <c r="AK95" i="3"/>
  <c r="AJ95" i="3"/>
  <c r="AI95" i="3"/>
  <c r="AH95" i="3"/>
  <c r="AG95" i="3"/>
  <c r="AF95" i="3"/>
  <c r="AE95" i="3"/>
  <c r="AD95" i="3"/>
  <c r="AC95" i="3"/>
  <c r="AB95" i="3"/>
  <c r="AK94" i="3"/>
  <c r="AJ94" i="3"/>
  <c r="AI94" i="3"/>
  <c r="AH94" i="3"/>
  <c r="AG94" i="3"/>
  <c r="AF94" i="3"/>
  <c r="AE94" i="3"/>
  <c r="AD94" i="3"/>
  <c r="AC94" i="3"/>
  <c r="AB94" i="3"/>
  <c r="AK93" i="3"/>
  <c r="AJ93" i="3"/>
  <c r="AI93" i="3"/>
  <c r="AH93" i="3"/>
  <c r="AG93" i="3"/>
  <c r="AF93" i="3"/>
  <c r="AE93" i="3"/>
  <c r="AD93" i="3"/>
  <c r="AC93" i="3"/>
  <c r="AB93" i="3"/>
  <c r="AK92" i="3"/>
  <c r="AJ92" i="3"/>
  <c r="AI92" i="3"/>
  <c r="AH92" i="3"/>
  <c r="AG92" i="3"/>
  <c r="AF92" i="3"/>
  <c r="AE92" i="3"/>
  <c r="AD92" i="3"/>
  <c r="AC92" i="3"/>
  <c r="AB92" i="3"/>
  <c r="AK91" i="3"/>
  <c r="AJ91" i="3"/>
  <c r="AI91" i="3"/>
  <c r="AH91" i="3"/>
  <c r="AG91" i="3"/>
  <c r="AF91" i="3"/>
  <c r="AE91" i="3"/>
  <c r="AD91" i="3"/>
  <c r="AC91" i="3"/>
  <c r="AB91" i="3"/>
  <c r="AK90" i="3"/>
  <c r="AJ90" i="3"/>
  <c r="AI90" i="3"/>
  <c r="AH90" i="3"/>
  <c r="AG90" i="3"/>
  <c r="AF90" i="3"/>
  <c r="AE90" i="3"/>
  <c r="AD90" i="3"/>
  <c r="AC90" i="3"/>
  <c r="AB90" i="3"/>
  <c r="AK89" i="3"/>
  <c r="AJ89" i="3"/>
  <c r="AI89" i="3"/>
  <c r="AH89" i="3"/>
  <c r="AG89" i="3"/>
  <c r="AF89" i="3"/>
  <c r="AE89" i="3"/>
  <c r="AD89" i="3"/>
  <c r="AC89" i="3"/>
  <c r="AB89" i="3"/>
  <c r="AK88" i="3"/>
  <c r="AJ88" i="3"/>
  <c r="AI88" i="3"/>
  <c r="AH88" i="3"/>
  <c r="AG88" i="3"/>
  <c r="AF88" i="3"/>
  <c r="AE88" i="3"/>
  <c r="AD88" i="3"/>
  <c r="AC88" i="3"/>
  <c r="AB88" i="3"/>
  <c r="AK87" i="3"/>
  <c r="AJ87" i="3"/>
  <c r="AI87" i="3"/>
  <c r="AH87" i="3"/>
  <c r="AG87" i="3"/>
  <c r="AF87" i="3"/>
  <c r="AE87" i="3"/>
  <c r="AD87" i="3"/>
  <c r="AC87" i="3"/>
  <c r="AB87" i="3"/>
  <c r="AK86" i="3"/>
  <c r="AJ86" i="3"/>
  <c r="AI86" i="3"/>
  <c r="AH86" i="3"/>
  <c r="AG86" i="3"/>
  <c r="AF86" i="3"/>
  <c r="AE86" i="3"/>
  <c r="AD86" i="3"/>
  <c r="AC86" i="3"/>
  <c r="AB86" i="3"/>
  <c r="AK85" i="3"/>
  <c r="AJ85" i="3"/>
  <c r="AI85" i="3"/>
  <c r="AH85" i="3"/>
  <c r="AG85" i="3"/>
  <c r="AF85" i="3"/>
  <c r="AE85" i="3"/>
  <c r="AD85" i="3"/>
  <c r="AC85" i="3"/>
  <c r="AB85" i="3"/>
  <c r="AK84" i="3"/>
  <c r="AJ84" i="3"/>
  <c r="AI84" i="3"/>
  <c r="AH84" i="3"/>
  <c r="AG84" i="3"/>
  <c r="AF84" i="3"/>
  <c r="AE84" i="3"/>
  <c r="AD84" i="3"/>
  <c r="AC84" i="3"/>
  <c r="AB84" i="3"/>
  <c r="AK83" i="3"/>
  <c r="AJ83" i="3"/>
  <c r="AI83" i="3"/>
  <c r="AH83" i="3"/>
  <c r="AG83" i="3"/>
  <c r="AF83" i="3"/>
  <c r="AE83" i="3"/>
  <c r="AD83" i="3"/>
  <c r="AC83" i="3"/>
  <c r="AB83" i="3"/>
  <c r="AK82" i="3"/>
  <c r="AJ82" i="3"/>
  <c r="AI82" i="3"/>
  <c r="AH82" i="3"/>
  <c r="AG82" i="3"/>
  <c r="AF82" i="3"/>
  <c r="AE82" i="3"/>
  <c r="AD82" i="3"/>
  <c r="AC82" i="3"/>
  <c r="AB82" i="3"/>
  <c r="AK81" i="3"/>
  <c r="AJ81" i="3"/>
  <c r="AI81" i="3"/>
  <c r="AH81" i="3"/>
  <c r="AG81" i="3"/>
  <c r="AF81" i="3"/>
  <c r="AE81" i="3"/>
  <c r="AD81" i="3"/>
  <c r="AC81" i="3"/>
  <c r="AB81" i="3"/>
  <c r="AK80" i="3"/>
  <c r="AJ80" i="3"/>
  <c r="AI80" i="3"/>
  <c r="AH80" i="3"/>
  <c r="AG80" i="3"/>
  <c r="AF80" i="3"/>
  <c r="AE80" i="3"/>
  <c r="AD80" i="3"/>
  <c r="AC80" i="3"/>
  <c r="AB80" i="3"/>
  <c r="AK79" i="3"/>
  <c r="AJ79" i="3"/>
  <c r="AI79" i="3"/>
  <c r="AH79" i="3"/>
  <c r="AG79" i="3"/>
  <c r="AF79" i="3"/>
  <c r="AE79" i="3"/>
  <c r="AD79" i="3"/>
  <c r="AC79" i="3"/>
  <c r="AB79" i="3"/>
  <c r="AK78" i="3"/>
  <c r="AJ78" i="3"/>
  <c r="AI78" i="3"/>
  <c r="AH78" i="3"/>
  <c r="AG78" i="3"/>
  <c r="AF78" i="3"/>
  <c r="AE78" i="3"/>
  <c r="AD78" i="3"/>
  <c r="AC78" i="3"/>
  <c r="AB78" i="3"/>
  <c r="AK77" i="3"/>
  <c r="AJ77" i="3"/>
  <c r="AI77" i="3"/>
  <c r="AH77" i="3"/>
  <c r="AG77" i="3"/>
  <c r="AF77" i="3"/>
  <c r="AE77" i="3"/>
  <c r="AD77" i="3"/>
  <c r="AC77" i="3"/>
  <c r="AB77" i="3"/>
  <c r="AK76" i="3"/>
  <c r="AJ76" i="3"/>
  <c r="AI76" i="3"/>
  <c r="AH76" i="3"/>
  <c r="AG76" i="3"/>
  <c r="AF76" i="3"/>
  <c r="AE76" i="3"/>
  <c r="AD76" i="3"/>
  <c r="AC76" i="3"/>
  <c r="AB76" i="3"/>
  <c r="AK75" i="3"/>
  <c r="AJ75" i="3"/>
  <c r="AI75" i="3"/>
  <c r="AH75" i="3"/>
  <c r="AG75" i="3"/>
  <c r="AF75" i="3"/>
  <c r="AE75" i="3"/>
  <c r="AD75" i="3"/>
  <c r="AC75" i="3"/>
  <c r="AB75" i="3"/>
  <c r="AK74" i="3"/>
  <c r="AJ74" i="3"/>
  <c r="AI74" i="3"/>
  <c r="AH74" i="3"/>
  <c r="AG74" i="3"/>
  <c r="AF74" i="3"/>
  <c r="AE74" i="3"/>
  <c r="AD74" i="3"/>
  <c r="AC74" i="3"/>
  <c r="AB74" i="3"/>
  <c r="AK73" i="3"/>
  <c r="AJ73" i="3"/>
  <c r="AI73" i="3"/>
  <c r="AH73" i="3"/>
  <c r="AG73" i="3"/>
  <c r="AF73" i="3"/>
  <c r="AE73" i="3"/>
  <c r="AD73" i="3"/>
  <c r="AC73" i="3"/>
  <c r="AB73" i="3"/>
  <c r="AK72" i="3"/>
  <c r="AJ72" i="3"/>
  <c r="AI72" i="3"/>
  <c r="AH72" i="3"/>
  <c r="AG72" i="3"/>
  <c r="AF72" i="3"/>
  <c r="AE72" i="3"/>
  <c r="AD72" i="3"/>
  <c r="AC72" i="3"/>
  <c r="AB72" i="3"/>
  <c r="AK71" i="3"/>
  <c r="AJ71" i="3"/>
  <c r="AI71" i="3"/>
  <c r="AH71" i="3"/>
  <c r="AG71" i="3"/>
  <c r="AF71" i="3"/>
  <c r="AE71" i="3"/>
  <c r="AD71" i="3"/>
  <c r="AC71" i="3"/>
  <c r="AB71" i="3"/>
  <c r="AK70" i="3"/>
  <c r="AJ70" i="3"/>
  <c r="AI70" i="3"/>
  <c r="AH70" i="3"/>
  <c r="AG70" i="3"/>
  <c r="AF70" i="3"/>
  <c r="AE70" i="3"/>
  <c r="AD70" i="3"/>
  <c r="AC70" i="3"/>
  <c r="AB70" i="3"/>
  <c r="AK69" i="3"/>
  <c r="AJ69" i="3"/>
  <c r="AI69" i="3"/>
  <c r="AH69" i="3"/>
  <c r="AG69" i="3"/>
  <c r="AF69" i="3"/>
  <c r="AE69" i="3"/>
  <c r="AD69" i="3"/>
  <c r="AC69" i="3"/>
  <c r="AB69" i="3"/>
  <c r="AK68" i="3"/>
  <c r="AJ68" i="3"/>
  <c r="AI68" i="3"/>
  <c r="AH68" i="3"/>
  <c r="AG68" i="3"/>
  <c r="AF68" i="3"/>
  <c r="AE68" i="3"/>
  <c r="AD68" i="3"/>
  <c r="AC68" i="3"/>
  <c r="AB68" i="3"/>
  <c r="AK67" i="3"/>
  <c r="AJ67" i="3"/>
  <c r="AI67" i="3"/>
  <c r="AH67" i="3"/>
  <c r="AG67" i="3"/>
  <c r="AF67" i="3"/>
  <c r="AE67" i="3"/>
  <c r="AD67" i="3"/>
  <c r="AC67" i="3"/>
  <c r="AB67" i="3"/>
  <c r="AK66" i="3"/>
  <c r="AJ66" i="3"/>
  <c r="AI66" i="3"/>
  <c r="AH66" i="3"/>
  <c r="AG66" i="3"/>
  <c r="AF66" i="3"/>
  <c r="AE66" i="3"/>
  <c r="AD66" i="3"/>
  <c r="AC66" i="3"/>
  <c r="AB66" i="3"/>
  <c r="AA66" i="3"/>
  <c r="AK65" i="3"/>
  <c r="AJ65" i="3"/>
  <c r="AI65" i="3"/>
  <c r="AH65" i="3"/>
  <c r="AG65" i="3"/>
  <c r="AF65" i="3"/>
  <c r="AE65" i="3"/>
  <c r="AD65" i="3"/>
  <c r="AC65" i="3"/>
  <c r="AB65" i="3"/>
  <c r="AA65" i="3"/>
  <c r="AK64" i="3"/>
  <c r="AJ64" i="3"/>
  <c r="AI64" i="3"/>
  <c r="AH64" i="3"/>
  <c r="AG64" i="3"/>
  <c r="AF64" i="3"/>
  <c r="AE64" i="3"/>
  <c r="AD64" i="3"/>
  <c r="AC64" i="3"/>
  <c r="AB64" i="3"/>
  <c r="AA64" i="3"/>
  <c r="AK63" i="3"/>
  <c r="AJ63" i="3"/>
  <c r="AI63" i="3"/>
  <c r="AH63" i="3"/>
  <c r="AG63" i="3"/>
  <c r="AF63" i="3"/>
  <c r="AE63" i="3"/>
  <c r="AD63" i="3"/>
  <c r="AC63" i="3"/>
  <c r="AB63" i="3"/>
  <c r="AA63" i="3"/>
  <c r="AK62" i="3"/>
  <c r="AJ62" i="3"/>
  <c r="AI62" i="3"/>
  <c r="AH62" i="3"/>
  <c r="AG62" i="3"/>
  <c r="AF62" i="3"/>
  <c r="AE62" i="3"/>
  <c r="AD62" i="3"/>
  <c r="AC62" i="3"/>
  <c r="AB62" i="3"/>
  <c r="AA62" i="3"/>
  <c r="AK61" i="3"/>
  <c r="AJ61" i="3"/>
  <c r="AI61" i="3"/>
  <c r="AH61" i="3"/>
  <c r="AG61" i="3"/>
  <c r="AF61" i="3"/>
  <c r="AE61" i="3"/>
  <c r="AD61" i="3"/>
  <c r="AC61" i="3"/>
  <c r="AB61" i="3"/>
  <c r="AA61" i="3"/>
  <c r="AK60" i="3"/>
  <c r="AJ60" i="3"/>
  <c r="AI60" i="3"/>
  <c r="AH60" i="3"/>
  <c r="AG60" i="3"/>
  <c r="AF60" i="3"/>
  <c r="AE60" i="3"/>
  <c r="AD60" i="3"/>
  <c r="AC60" i="3"/>
  <c r="AB60" i="3"/>
  <c r="AA60" i="3"/>
  <c r="AK59" i="3"/>
  <c r="AJ59" i="3"/>
  <c r="AI59" i="3"/>
  <c r="AH59" i="3"/>
  <c r="AG59" i="3"/>
  <c r="AF59" i="3"/>
  <c r="AE59" i="3"/>
  <c r="AD59" i="3"/>
  <c r="AC59" i="3"/>
  <c r="AB59" i="3"/>
  <c r="AA59" i="3"/>
  <c r="AK58" i="3"/>
  <c r="AJ58" i="3"/>
  <c r="AI58" i="3"/>
  <c r="AH58" i="3"/>
  <c r="AG58" i="3"/>
  <c r="AF58" i="3"/>
  <c r="AE58" i="3"/>
  <c r="AD58" i="3"/>
  <c r="AC58" i="3"/>
  <c r="AB58" i="3"/>
  <c r="AA58" i="3"/>
  <c r="AK57" i="3"/>
  <c r="AJ57" i="3"/>
  <c r="AI57" i="3"/>
  <c r="AH57" i="3"/>
  <c r="AG57" i="3"/>
  <c r="AF57" i="3"/>
  <c r="AE57" i="3"/>
  <c r="AD57" i="3"/>
  <c r="AC57" i="3"/>
  <c r="AB57" i="3"/>
  <c r="AA57" i="3"/>
  <c r="AK56" i="3"/>
  <c r="AJ56" i="3"/>
  <c r="AI56" i="3"/>
  <c r="AH56" i="3"/>
  <c r="AG56" i="3"/>
  <c r="AF56" i="3"/>
  <c r="AE56" i="3"/>
  <c r="AD56" i="3"/>
  <c r="AC56" i="3"/>
  <c r="AB56" i="3"/>
  <c r="AA56" i="3"/>
  <c r="AK55" i="3"/>
  <c r="AJ55" i="3"/>
  <c r="AI55" i="3"/>
  <c r="AH55" i="3"/>
  <c r="AG55" i="3"/>
  <c r="AF55" i="3"/>
  <c r="AE55" i="3"/>
  <c r="AD55" i="3"/>
  <c r="AC55" i="3"/>
  <c r="AB55" i="3"/>
  <c r="AA55" i="3"/>
  <c r="AK54" i="3"/>
  <c r="AJ54" i="3"/>
  <c r="AI54" i="3"/>
  <c r="AH54" i="3"/>
  <c r="AG54" i="3"/>
  <c r="AF54" i="3"/>
  <c r="AE54" i="3"/>
  <c r="AD54" i="3"/>
  <c r="AC54" i="3"/>
  <c r="AB54" i="3"/>
  <c r="AA54" i="3"/>
  <c r="AK53" i="3"/>
  <c r="AJ53" i="3"/>
  <c r="AI53" i="3"/>
  <c r="AH53" i="3"/>
  <c r="AG53" i="3"/>
  <c r="AF53" i="3"/>
  <c r="AE53" i="3"/>
  <c r="AD53" i="3"/>
  <c r="AC53" i="3"/>
  <c r="AB53" i="3"/>
  <c r="AA53" i="3"/>
  <c r="AK52" i="3"/>
  <c r="AJ52" i="3"/>
  <c r="AI52" i="3"/>
  <c r="AH52" i="3"/>
  <c r="AG52" i="3"/>
  <c r="AF52" i="3"/>
  <c r="AE52" i="3"/>
  <c r="AD52" i="3"/>
  <c r="AC52" i="3"/>
  <c r="AB52" i="3"/>
  <c r="AA52" i="3"/>
  <c r="AK51" i="3"/>
  <c r="AJ51" i="3"/>
  <c r="AI51" i="3"/>
  <c r="AH51" i="3"/>
  <c r="AG51" i="3"/>
  <c r="AF51" i="3"/>
  <c r="AE51" i="3"/>
  <c r="AD51" i="3"/>
  <c r="AC51" i="3"/>
  <c r="AB51" i="3"/>
  <c r="AA51" i="3"/>
  <c r="AK50" i="3"/>
  <c r="AJ50" i="3"/>
  <c r="AI50" i="3"/>
  <c r="AH50" i="3"/>
  <c r="AG50" i="3"/>
  <c r="AF50" i="3"/>
  <c r="AE50" i="3"/>
  <c r="AD50" i="3"/>
  <c r="AC50" i="3"/>
  <c r="AB50" i="3"/>
  <c r="AA50" i="3"/>
  <c r="AK49" i="3"/>
  <c r="AJ49" i="3"/>
  <c r="AI49" i="3"/>
  <c r="AH49" i="3"/>
  <c r="AG49" i="3"/>
  <c r="AF49" i="3"/>
  <c r="AE49" i="3"/>
  <c r="AD49" i="3"/>
  <c r="AC49" i="3"/>
  <c r="AB49" i="3"/>
  <c r="AA49" i="3"/>
  <c r="AK48" i="3"/>
  <c r="AJ48" i="3"/>
  <c r="AI48" i="3"/>
  <c r="AH48" i="3"/>
  <c r="AG48" i="3"/>
  <c r="AF48" i="3"/>
  <c r="AE48" i="3"/>
  <c r="AD48" i="3"/>
  <c r="AC48" i="3"/>
  <c r="AB48" i="3"/>
  <c r="AA48" i="3"/>
  <c r="AK47" i="3"/>
  <c r="AJ47" i="3"/>
  <c r="AI47" i="3"/>
  <c r="AH47" i="3"/>
  <c r="AG47" i="3"/>
  <c r="AF47" i="3"/>
  <c r="AE47" i="3"/>
  <c r="AD47" i="3"/>
  <c r="AC47" i="3"/>
  <c r="AB47" i="3"/>
  <c r="AA47" i="3"/>
  <c r="AK46" i="3"/>
  <c r="AJ46" i="3"/>
  <c r="AI46" i="3"/>
  <c r="AH46" i="3"/>
  <c r="AG46" i="3"/>
  <c r="AF46" i="3"/>
  <c r="AE46" i="3"/>
  <c r="AD46" i="3"/>
  <c r="AC46" i="3"/>
  <c r="AB46" i="3"/>
  <c r="AA46" i="3"/>
  <c r="AK45" i="3"/>
  <c r="AJ45" i="3"/>
  <c r="AI45" i="3"/>
  <c r="AH45" i="3"/>
  <c r="AG45" i="3"/>
  <c r="AF45" i="3"/>
  <c r="AE45" i="3"/>
  <c r="AD45" i="3"/>
  <c r="AC45" i="3"/>
  <c r="AB45" i="3"/>
  <c r="AA45" i="3"/>
  <c r="AK44" i="3"/>
  <c r="AJ44" i="3"/>
  <c r="AI44" i="3"/>
  <c r="AH44" i="3"/>
  <c r="AG44" i="3"/>
  <c r="AF44" i="3"/>
  <c r="AE44" i="3"/>
  <c r="AD44" i="3"/>
  <c r="AC44" i="3"/>
  <c r="AB44" i="3"/>
  <c r="AA44" i="3"/>
  <c r="AK43" i="3"/>
  <c r="AJ43" i="3"/>
  <c r="AI43" i="3"/>
  <c r="AH43" i="3"/>
  <c r="AG43" i="3"/>
  <c r="AF43" i="3"/>
  <c r="AE43" i="3"/>
  <c r="AD43" i="3"/>
  <c r="AC43" i="3"/>
  <c r="AB43" i="3"/>
  <c r="AA43" i="3"/>
  <c r="AK42" i="3"/>
  <c r="AJ42" i="3"/>
  <c r="AI42" i="3"/>
  <c r="AH42" i="3"/>
  <c r="AG42" i="3"/>
  <c r="AF42" i="3"/>
  <c r="AE42" i="3"/>
  <c r="AD42" i="3"/>
  <c r="AC42" i="3"/>
  <c r="AB42" i="3"/>
  <c r="AA42" i="3"/>
  <c r="AK41" i="3"/>
  <c r="AJ41" i="3"/>
  <c r="AI41" i="3"/>
  <c r="AH41" i="3"/>
  <c r="AG41" i="3"/>
  <c r="AF41" i="3"/>
  <c r="AE41" i="3"/>
  <c r="AD41" i="3"/>
  <c r="AC41" i="3"/>
  <c r="AB41" i="3"/>
  <c r="AA41" i="3"/>
  <c r="AK40" i="3"/>
  <c r="AJ40" i="3"/>
  <c r="AI40" i="3"/>
  <c r="AH40" i="3"/>
  <c r="AG40" i="3"/>
  <c r="AF40" i="3"/>
  <c r="AE40" i="3"/>
  <c r="AD40" i="3"/>
  <c r="AC40" i="3"/>
  <c r="AB40" i="3"/>
  <c r="AA40" i="3"/>
  <c r="AK39" i="3"/>
  <c r="AJ39" i="3"/>
  <c r="AI39" i="3"/>
  <c r="AH39" i="3"/>
  <c r="AG39" i="3"/>
  <c r="AF39" i="3"/>
  <c r="AE39" i="3"/>
  <c r="AD39" i="3"/>
  <c r="AC39" i="3"/>
  <c r="AB39" i="3"/>
  <c r="AA39" i="3"/>
  <c r="AK38" i="3"/>
  <c r="AJ38" i="3"/>
  <c r="AI38" i="3"/>
  <c r="AH38" i="3"/>
  <c r="AG38" i="3"/>
  <c r="AF38" i="3"/>
  <c r="AE38" i="3"/>
  <c r="AD38" i="3"/>
  <c r="AC38" i="3"/>
  <c r="AB38" i="3"/>
  <c r="AA38" i="3"/>
  <c r="AK37" i="3"/>
  <c r="AJ37" i="3"/>
  <c r="AI37" i="3"/>
  <c r="AH37" i="3"/>
  <c r="AG37" i="3"/>
  <c r="AF37" i="3"/>
  <c r="AE37" i="3"/>
  <c r="AD37" i="3"/>
  <c r="AC37" i="3"/>
  <c r="AB37" i="3"/>
  <c r="AA37" i="3"/>
  <c r="AK36" i="3"/>
  <c r="AJ36" i="3"/>
  <c r="AI36" i="3"/>
  <c r="AH36" i="3"/>
  <c r="AG36" i="3"/>
  <c r="AF36" i="3"/>
  <c r="AE36" i="3"/>
  <c r="AD36" i="3"/>
  <c r="AC36" i="3"/>
  <c r="AB36" i="3"/>
  <c r="AA36" i="3"/>
  <c r="AK35" i="3"/>
  <c r="AJ35" i="3"/>
  <c r="AI35" i="3"/>
  <c r="AH35" i="3"/>
  <c r="AG35" i="3"/>
  <c r="AF35" i="3"/>
  <c r="AE35" i="3"/>
  <c r="AD35" i="3"/>
  <c r="AC35" i="3"/>
  <c r="AB35" i="3"/>
  <c r="AA35" i="3"/>
  <c r="AK34" i="3"/>
  <c r="AJ34" i="3"/>
  <c r="AI34" i="3"/>
  <c r="AH34" i="3"/>
  <c r="AG34" i="3"/>
  <c r="AF34" i="3"/>
  <c r="AE34" i="3"/>
  <c r="AD34" i="3"/>
  <c r="AC34" i="3"/>
  <c r="AB34" i="3"/>
  <c r="AA34" i="3"/>
  <c r="AK33" i="3"/>
  <c r="AJ33" i="3"/>
  <c r="AI33" i="3"/>
  <c r="AH33" i="3"/>
  <c r="AG33" i="3"/>
  <c r="AF33" i="3"/>
  <c r="AE33" i="3"/>
  <c r="AD33" i="3"/>
  <c r="AC33" i="3"/>
  <c r="AB33" i="3"/>
  <c r="AA33" i="3"/>
  <c r="AK32" i="3"/>
  <c r="AJ32" i="3"/>
  <c r="AI32" i="3"/>
  <c r="AH32" i="3"/>
  <c r="AG32" i="3"/>
  <c r="AF32" i="3"/>
  <c r="AE32" i="3"/>
  <c r="AD32" i="3"/>
  <c r="AC32" i="3"/>
  <c r="AB32" i="3"/>
  <c r="AA32" i="3"/>
  <c r="AK31" i="3"/>
  <c r="AJ31" i="3"/>
  <c r="AI31" i="3"/>
  <c r="AH31" i="3"/>
  <c r="AG31" i="3"/>
  <c r="AF31" i="3"/>
  <c r="AE31" i="3"/>
  <c r="AD31" i="3"/>
  <c r="AC31" i="3"/>
  <c r="AB31" i="3"/>
  <c r="AA31" i="3"/>
  <c r="AK30" i="3"/>
  <c r="AJ30" i="3"/>
  <c r="AI30" i="3"/>
  <c r="AH30" i="3"/>
  <c r="AG30" i="3"/>
  <c r="AF30" i="3"/>
  <c r="AE30" i="3"/>
  <c r="AD30" i="3"/>
  <c r="AC30" i="3"/>
  <c r="AB30" i="3"/>
  <c r="AA30" i="3"/>
  <c r="AK29" i="3"/>
  <c r="AJ29" i="3"/>
  <c r="AI29" i="3"/>
  <c r="AH29" i="3"/>
  <c r="AG29" i="3"/>
  <c r="AF29" i="3"/>
  <c r="AE29" i="3"/>
  <c r="AD29" i="3"/>
  <c r="AC29" i="3"/>
  <c r="AB29" i="3"/>
  <c r="AA29" i="3"/>
  <c r="AK28" i="3"/>
  <c r="AJ28" i="3"/>
  <c r="AI28" i="3"/>
  <c r="AH28" i="3"/>
  <c r="AG28" i="3"/>
  <c r="AF28" i="3"/>
  <c r="AE28" i="3"/>
  <c r="AD28" i="3"/>
  <c r="AC28" i="3"/>
  <c r="AB28" i="3"/>
  <c r="AA28" i="3"/>
  <c r="AK27" i="3"/>
  <c r="AJ27" i="3"/>
  <c r="AI27" i="3"/>
  <c r="AH27" i="3"/>
  <c r="AG27" i="3"/>
  <c r="AF27" i="3"/>
  <c r="AE27" i="3"/>
  <c r="AD27" i="3"/>
  <c r="AC27" i="3"/>
  <c r="AB27" i="3"/>
  <c r="AA27" i="3"/>
  <c r="AK26" i="3"/>
  <c r="AJ26" i="3"/>
  <c r="AI26" i="3"/>
  <c r="AH26" i="3"/>
  <c r="AG26" i="3"/>
  <c r="AF26" i="3"/>
  <c r="AE26" i="3"/>
  <c r="AD26" i="3"/>
  <c r="AC26" i="3"/>
  <c r="AB26" i="3"/>
  <c r="AA26" i="3"/>
  <c r="AK25" i="3"/>
  <c r="AJ25" i="3"/>
  <c r="AI25" i="3"/>
  <c r="AH25" i="3"/>
  <c r="AG25" i="3"/>
  <c r="AF25" i="3"/>
  <c r="AE25" i="3"/>
  <c r="AD25" i="3"/>
  <c r="AC25" i="3"/>
  <c r="AB25" i="3"/>
  <c r="AA25" i="3"/>
  <c r="AK24" i="3"/>
  <c r="AJ24" i="3"/>
  <c r="AI24" i="3"/>
  <c r="AH24" i="3"/>
  <c r="AG24" i="3"/>
  <c r="AF24" i="3"/>
  <c r="AE24" i="3"/>
  <c r="AD24" i="3"/>
  <c r="AC24" i="3"/>
  <c r="AB24" i="3"/>
  <c r="AA24" i="3"/>
  <c r="AK23" i="3"/>
  <c r="AJ23" i="3"/>
  <c r="AI23" i="3"/>
  <c r="AH23" i="3"/>
  <c r="AG23" i="3"/>
  <c r="AF23" i="3"/>
  <c r="AE23" i="3"/>
  <c r="AD23" i="3"/>
  <c r="AC23" i="3"/>
  <c r="AB23" i="3"/>
  <c r="AA23" i="3"/>
  <c r="AK22" i="3"/>
  <c r="AJ22" i="3"/>
  <c r="AI22" i="3"/>
  <c r="AH22" i="3"/>
  <c r="AG22" i="3"/>
  <c r="AF22" i="3"/>
  <c r="AE22" i="3"/>
  <c r="AD22" i="3"/>
  <c r="AC22" i="3"/>
  <c r="AB22" i="3"/>
  <c r="AA22" i="3"/>
  <c r="AK21" i="3"/>
  <c r="AJ21" i="3"/>
  <c r="AI21" i="3"/>
  <c r="AH21" i="3"/>
  <c r="AG21" i="3"/>
  <c r="AF21" i="3"/>
  <c r="AE21" i="3"/>
  <c r="AD21" i="3"/>
  <c r="AC21" i="3"/>
  <c r="AB21" i="3"/>
  <c r="AA21" i="3"/>
  <c r="AK20" i="3"/>
  <c r="AJ20" i="3"/>
  <c r="AI20" i="3"/>
  <c r="AH20" i="3"/>
  <c r="AG20" i="3"/>
  <c r="AF20" i="3"/>
  <c r="AE20" i="3"/>
  <c r="AD20" i="3"/>
  <c r="AC20" i="3"/>
  <c r="AB20" i="3"/>
  <c r="AA20" i="3"/>
  <c r="AK19" i="3"/>
  <c r="AJ19" i="3"/>
  <c r="AI19" i="3"/>
  <c r="AH19" i="3"/>
  <c r="AG19" i="3"/>
  <c r="AF19" i="3"/>
  <c r="AE19" i="3"/>
  <c r="AD19" i="3"/>
  <c r="AC19" i="3"/>
  <c r="AB19" i="3"/>
  <c r="AA19" i="3"/>
  <c r="AK18" i="3"/>
  <c r="AJ18" i="3"/>
  <c r="AI18" i="3"/>
  <c r="AH18" i="3"/>
  <c r="AG18" i="3"/>
  <c r="AF18" i="3"/>
  <c r="AE18" i="3"/>
  <c r="AD18" i="3"/>
  <c r="AC18" i="3"/>
  <c r="AB18" i="3"/>
  <c r="AA18" i="3"/>
  <c r="AK17" i="3"/>
  <c r="AJ17" i="3"/>
  <c r="AI17" i="3"/>
  <c r="AH17" i="3"/>
  <c r="AG17" i="3"/>
  <c r="AF17" i="3"/>
  <c r="AE17" i="3"/>
  <c r="AD17" i="3"/>
  <c r="AC17" i="3"/>
  <c r="AB17" i="3"/>
  <c r="AA17" i="3"/>
  <c r="AK16" i="3"/>
  <c r="AJ16" i="3"/>
  <c r="AI16" i="3"/>
  <c r="AH16" i="3"/>
  <c r="AG16" i="3"/>
  <c r="AF16" i="3"/>
  <c r="AE16" i="3"/>
  <c r="AD16" i="3"/>
  <c r="AC16" i="3"/>
  <c r="AB16" i="3"/>
  <c r="AA16" i="3"/>
  <c r="AK15" i="3"/>
  <c r="AJ15" i="3"/>
  <c r="AI15" i="3"/>
  <c r="AH15" i="3"/>
  <c r="AG15" i="3"/>
  <c r="AF15" i="3"/>
  <c r="AE15" i="3"/>
  <c r="AD15" i="3"/>
  <c r="AC15" i="3"/>
  <c r="AB15" i="3"/>
  <c r="AA15" i="3"/>
  <c r="AK14" i="3"/>
  <c r="AJ14" i="3"/>
  <c r="AI14" i="3"/>
  <c r="AH14" i="3"/>
  <c r="AG14" i="3"/>
  <c r="AF14" i="3"/>
  <c r="AE14" i="3"/>
  <c r="AD14" i="3"/>
  <c r="AC14" i="3"/>
  <c r="AA14" i="3"/>
  <c r="AK13" i="3"/>
  <c r="AJ13" i="3"/>
  <c r="AI13" i="3"/>
  <c r="AH13" i="3"/>
  <c r="AG13" i="3"/>
  <c r="AF13" i="3"/>
  <c r="AE13" i="3"/>
  <c r="AD13" i="3"/>
  <c r="AC13" i="3"/>
  <c r="AB13" i="3"/>
  <c r="AA13" i="3"/>
  <c r="BI743" i="1" l="1"/>
  <c r="BI731" i="1"/>
  <c r="BI719" i="1"/>
  <c r="BI707" i="1"/>
  <c r="BI695" i="1"/>
  <c r="BI683" i="1"/>
  <c r="BI747" i="1"/>
  <c r="BI735" i="1"/>
  <c r="BI723" i="1"/>
  <c r="BI711" i="1"/>
  <c r="BI699" i="1"/>
  <c r="BI687" i="1"/>
  <c r="BI679" i="1"/>
  <c r="BI675" i="1"/>
  <c r="BI671" i="1"/>
  <c r="BI667" i="1"/>
  <c r="BI663" i="1"/>
  <c r="BI659" i="1"/>
  <c r="BI655" i="1"/>
  <c r="BI651" i="1"/>
  <c r="BI647" i="1"/>
  <c r="BI643" i="1"/>
  <c r="BI639" i="1"/>
  <c r="BI635" i="1"/>
  <c r="BI631" i="1"/>
  <c r="BI627" i="1"/>
  <c r="BI623" i="1"/>
  <c r="BI619" i="1"/>
  <c r="BI615" i="1"/>
  <c r="BI611" i="1"/>
  <c r="BI607" i="1"/>
  <c r="BI603" i="1"/>
  <c r="BI599" i="1"/>
  <c r="BI595" i="1"/>
  <c r="BI591" i="1"/>
  <c r="BI587" i="1"/>
  <c r="BI583" i="1"/>
  <c r="BI579" i="1"/>
  <c r="BI575" i="1"/>
  <c r="BI571" i="1"/>
  <c r="BI567" i="1"/>
  <c r="BI563" i="1"/>
  <c r="BI559" i="1"/>
  <c r="BI555" i="1"/>
  <c r="BI551" i="1"/>
  <c r="BI547" i="1"/>
  <c r="BI543" i="1"/>
  <c r="BI539" i="1"/>
  <c r="BI535" i="1"/>
  <c r="BI531" i="1"/>
  <c r="BI527" i="1"/>
  <c r="BI523" i="1"/>
  <c r="BI519" i="1"/>
  <c r="BI515" i="1"/>
  <c r="BI511" i="1"/>
  <c r="BI507" i="1"/>
  <c r="BI503" i="1"/>
  <c r="BI499" i="1"/>
  <c r="BI495" i="1"/>
  <c r="BI491" i="1"/>
  <c r="BI487" i="1"/>
  <c r="BI483" i="1"/>
  <c r="BI479" i="1"/>
  <c r="BI475" i="1"/>
  <c r="BI471" i="1"/>
  <c r="BI467" i="1"/>
  <c r="BI463" i="1"/>
  <c r="BI459" i="1"/>
  <c r="BI455" i="1"/>
  <c r="BI451" i="1"/>
  <c r="BI447" i="1"/>
  <c r="BI443" i="1"/>
  <c r="BI439" i="1"/>
  <c r="BI435" i="1"/>
  <c r="BI431" i="1"/>
  <c r="BI427" i="1"/>
  <c r="BI423" i="1"/>
  <c r="BI419" i="1"/>
  <c r="BI415" i="1"/>
  <c r="BI411" i="1"/>
  <c r="BI407" i="1"/>
  <c r="BI403" i="1"/>
  <c r="BI399" i="1"/>
  <c r="BI395" i="1"/>
  <c r="BI391" i="1"/>
  <c r="BI387" i="1"/>
  <c r="BI383" i="1"/>
  <c r="BI379" i="1"/>
  <c r="BI375" i="1"/>
  <c r="BI371" i="1"/>
  <c r="BI367" i="1"/>
  <c r="BI363" i="1"/>
  <c r="BI359" i="1"/>
  <c r="BI355" i="1"/>
  <c r="BI351" i="1"/>
  <c r="BI347" i="1"/>
  <c r="BI343" i="1"/>
  <c r="BI339" i="1"/>
  <c r="BI335" i="1"/>
  <c r="BI331" i="1"/>
  <c r="BI327" i="1"/>
  <c r="BI323" i="1"/>
  <c r="BI319" i="1"/>
  <c r="BI315" i="1"/>
  <c r="BI311" i="1"/>
  <c r="BI307" i="1"/>
  <c r="BI303" i="1"/>
  <c r="BI299" i="1"/>
  <c r="BI295" i="1"/>
  <c r="BI291" i="1"/>
  <c r="BI287" i="1"/>
  <c r="BI283" i="1"/>
  <c r="BI279" i="1"/>
  <c r="BI275" i="1"/>
  <c r="BI271" i="1"/>
  <c r="BI267" i="1"/>
  <c r="BI263" i="1"/>
  <c r="BI259" i="1"/>
  <c r="BI752" i="1"/>
  <c r="BI748" i="1"/>
  <c r="BI744" i="1"/>
  <c r="BI740" i="1"/>
  <c r="BI736" i="1"/>
  <c r="BI732" i="1"/>
  <c r="BI728" i="1"/>
  <c r="BI724" i="1"/>
  <c r="BI720" i="1"/>
  <c r="BI716" i="1"/>
  <c r="BI712" i="1"/>
  <c r="BI708" i="1"/>
  <c r="BI704" i="1"/>
  <c r="BI700" i="1"/>
  <c r="BI696" i="1"/>
  <c r="BI692" i="1"/>
  <c r="BI688" i="1"/>
  <c r="BI684" i="1"/>
  <c r="BI680" i="1"/>
  <c r="BI676" i="1"/>
  <c r="BI672" i="1"/>
  <c r="BI668" i="1"/>
  <c r="BI664" i="1"/>
  <c r="BI660" i="1"/>
  <c r="BI656" i="1"/>
  <c r="BI652" i="1"/>
  <c r="BI648" i="1"/>
  <c r="BI644" i="1"/>
  <c r="BI640" i="1"/>
  <c r="BI636" i="1"/>
  <c r="BI632" i="1"/>
  <c r="BI628" i="1"/>
  <c r="BI624" i="1"/>
  <c r="BI620" i="1"/>
  <c r="BI616" i="1"/>
  <c r="BI612" i="1"/>
  <c r="BI608" i="1"/>
  <c r="BI604" i="1"/>
  <c r="BI600" i="1"/>
  <c r="BI596" i="1"/>
  <c r="BI592" i="1"/>
  <c r="BI588" i="1"/>
  <c r="BI584" i="1"/>
  <c r="BI580" i="1"/>
  <c r="BI576" i="1"/>
  <c r="BI572" i="1"/>
  <c r="BI1009" i="1"/>
  <c r="BI1007" i="1"/>
  <c r="BI1005" i="1"/>
  <c r="BI1003" i="1"/>
  <c r="BI1001" i="1"/>
  <c r="BI999" i="1"/>
  <c r="BI997" i="1"/>
  <c r="BI995" i="1"/>
  <c r="BI993" i="1"/>
  <c r="BI991" i="1"/>
  <c r="BI989" i="1"/>
  <c r="BI987" i="1"/>
  <c r="BI985" i="1"/>
  <c r="BI983" i="1"/>
  <c r="BI981" i="1"/>
  <c r="BI979" i="1"/>
  <c r="BI977" i="1"/>
  <c r="BI975" i="1"/>
  <c r="BI973" i="1"/>
  <c r="BI971" i="1"/>
  <c r="BI969" i="1"/>
  <c r="BI967" i="1"/>
  <c r="BI965" i="1"/>
  <c r="BI963" i="1"/>
  <c r="BI961" i="1"/>
  <c r="BI959" i="1"/>
  <c r="BI957" i="1"/>
  <c r="BI955" i="1"/>
  <c r="BI953" i="1"/>
  <c r="BI951" i="1"/>
  <c r="BI949" i="1"/>
  <c r="BI947" i="1"/>
  <c r="BI945" i="1"/>
  <c r="BI943" i="1"/>
  <c r="BI941" i="1"/>
  <c r="BI939" i="1"/>
  <c r="BI937" i="1"/>
  <c r="BI935" i="1"/>
  <c r="BI933" i="1"/>
  <c r="BI931" i="1"/>
  <c r="BI929" i="1"/>
  <c r="BI927" i="1"/>
  <c r="BI925" i="1"/>
  <c r="BI923" i="1"/>
  <c r="BI921" i="1"/>
  <c r="BI919" i="1"/>
  <c r="BI917" i="1"/>
  <c r="BI915" i="1"/>
  <c r="BI913" i="1"/>
  <c r="BI911" i="1"/>
  <c r="BI909" i="1"/>
  <c r="BI907" i="1"/>
  <c r="BI905" i="1"/>
  <c r="BI903" i="1"/>
  <c r="BI901" i="1"/>
  <c r="BI899" i="1"/>
  <c r="BI897" i="1"/>
  <c r="BI895" i="1"/>
  <c r="BI893" i="1"/>
  <c r="BI891" i="1"/>
  <c r="BI889" i="1"/>
  <c r="BI887" i="1"/>
  <c r="BI885" i="1"/>
  <c r="BI883" i="1"/>
  <c r="BI881" i="1"/>
  <c r="BI879" i="1"/>
  <c r="BI877" i="1"/>
  <c r="BI875" i="1"/>
  <c r="BI873" i="1"/>
  <c r="BI871" i="1"/>
  <c r="BI869" i="1"/>
  <c r="BI867" i="1"/>
  <c r="BI865" i="1"/>
  <c r="BI863" i="1"/>
  <c r="BI861" i="1"/>
  <c r="BI859" i="1"/>
  <c r="BI857" i="1"/>
  <c r="BI855" i="1"/>
  <c r="BI853" i="1"/>
  <c r="BI851" i="1"/>
  <c r="BI849" i="1"/>
  <c r="BI847" i="1"/>
  <c r="BI845" i="1"/>
  <c r="BI843" i="1"/>
  <c r="BI841" i="1"/>
  <c r="BI839" i="1"/>
  <c r="BI837" i="1"/>
  <c r="BI835" i="1"/>
  <c r="BI833" i="1"/>
  <c r="BI831" i="1"/>
  <c r="BI829" i="1"/>
  <c r="BI827" i="1"/>
  <c r="BI825" i="1"/>
  <c r="BI823" i="1"/>
  <c r="BI821" i="1"/>
  <c r="BI819" i="1"/>
  <c r="BI817" i="1"/>
  <c r="BI815" i="1"/>
  <c r="BI813" i="1"/>
  <c r="BI811" i="1"/>
  <c r="BI809" i="1"/>
  <c r="BI807" i="1"/>
  <c r="BI805" i="1"/>
  <c r="BI803" i="1"/>
  <c r="BI801" i="1"/>
  <c r="BI799" i="1"/>
  <c r="BI797" i="1"/>
  <c r="BI795" i="1"/>
  <c r="BI793" i="1"/>
  <c r="BI791" i="1"/>
  <c r="BI789" i="1"/>
  <c r="BI787" i="1"/>
  <c r="BI785" i="1"/>
  <c r="BI783" i="1"/>
  <c r="BI781" i="1"/>
  <c r="BI779" i="1"/>
  <c r="BI777" i="1"/>
  <c r="BI775" i="1"/>
  <c r="BI773" i="1"/>
  <c r="BI771" i="1"/>
  <c r="BI769" i="1"/>
  <c r="BI767" i="1"/>
  <c r="BI765" i="1"/>
  <c r="BI763" i="1"/>
  <c r="BI761" i="1"/>
  <c r="BI759" i="1"/>
  <c r="BI757" i="1"/>
  <c r="BI755" i="1"/>
  <c r="BI750" i="1"/>
  <c r="BI746" i="1"/>
  <c r="BI742" i="1"/>
  <c r="BI738" i="1"/>
  <c r="BI734" i="1"/>
  <c r="BI730" i="1"/>
  <c r="BI726" i="1"/>
  <c r="BI722" i="1"/>
  <c r="BI718" i="1"/>
  <c r="BI714" i="1"/>
  <c r="BI710" i="1"/>
  <c r="BI706" i="1"/>
  <c r="BI702" i="1"/>
  <c r="BI698" i="1"/>
  <c r="BI694" i="1"/>
  <c r="BI690" i="1"/>
  <c r="BI686" i="1"/>
  <c r="BI682" i="1"/>
  <c r="BI678" i="1"/>
  <c r="BI674" i="1"/>
  <c r="BI670" i="1"/>
  <c r="BI666" i="1"/>
  <c r="BI662" i="1"/>
  <c r="BI658" i="1"/>
  <c r="BI654" i="1"/>
  <c r="BI650" i="1"/>
  <c r="BI646" i="1"/>
  <c r="BI642" i="1"/>
  <c r="BI638" i="1"/>
  <c r="BI634" i="1"/>
  <c r="BI630" i="1"/>
  <c r="BI626" i="1"/>
  <c r="BI622" i="1"/>
  <c r="BI618" i="1"/>
  <c r="BI614" i="1"/>
  <c r="BI610" i="1"/>
  <c r="BI606" i="1"/>
  <c r="BI602" i="1"/>
  <c r="BI598" i="1"/>
  <c r="BI594" i="1"/>
  <c r="BI590" i="1"/>
  <c r="BI586" i="1"/>
  <c r="BI582" i="1"/>
  <c r="BI578" i="1"/>
  <c r="BI574" i="1"/>
  <c r="BI570" i="1"/>
  <c r="BI566" i="1"/>
  <c r="BI562" i="1"/>
  <c r="BI558" i="1"/>
  <c r="BI554" i="1"/>
  <c r="BI550" i="1"/>
  <c r="BI546" i="1"/>
  <c r="BI542" i="1"/>
  <c r="BI538" i="1"/>
  <c r="BI534" i="1"/>
  <c r="BI530" i="1"/>
  <c r="BI526" i="1"/>
  <c r="BI522" i="1"/>
  <c r="BI518" i="1"/>
  <c r="BI514" i="1"/>
  <c r="BI510" i="1"/>
  <c r="BI506" i="1"/>
  <c r="BI502" i="1"/>
  <c r="BI498" i="1"/>
  <c r="BI494" i="1"/>
  <c r="BI490" i="1"/>
  <c r="BI486" i="1"/>
  <c r="BI482" i="1"/>
  <c r="BI478" i="1"/>
  <c r="BI474" i="1"/>
  <c r="BI470" i="1"/>
  <c r="BI466" i="1"/>
  <c r="BI462" i="1"/>
  <c r="BI458" i="1"/>
  <c r="BI454" i="1"/>
  <c r="BI450" i="1"/>
  <c r="BI446" i="1"/>
  <c r="BI442" i="1"/>
  <c r="BI438" i="1"/>
  <c r="BI434" i="1"/>
  <c r="BI430" i="1"/>
  <c r="BI426" i="1"/>
  <c r="BI422" i="1"/>
  <c r="BI418" i="1"/>
  <c r="BI414" i="1"/>
  <c r="BI410" i="1"/>
  <c r="BI406" i="1"/>
  <c r="BI402" i="1"/>
  <c r="BI398" i="1"/>
  <c r="BI394" i="1"/>
  <c r="BI390" i="1"/>
  <c r="BI386" i="1"/>
  <c r="BI382" i="1"/>
  <c r="BI378" i="1"/>
  <c r="BI374" i="1"/>
  <c r="BI370" i="1"/>
  <c r="BI366" i="1"/>
  <c r="BI362" i="1"/>
  <c r="BI358" i="1"/>
  <c r="BI354" i="1"/>
  <c r="BI350" i="1"/>
  <c r="BI346" i="1"/>
  <c r="BI342" i="1"/>
  <c r="BI338" i="1"/>
  <c r="BI334" i="1"/>
  <c r="BI330" i="1"/>
  <c r="BI326" i="1"/>
  <c r="BI322" i="1"/>
  <c r="BI318" i="1"/>
  <c r="BI314" i="1"/>
  <c r="BI310" i="1"/>
  <c r="BI306" i="1"/>
  <c r="BI302" i="1"/>
  <c r="BI298" i="1"/>
  <c r="BI294" i="1"/>
  <c r="BI290" i="1"/>
  <c r="BI286" i="1"/>
  <c r="BI282" i="1"/>
  <c r="BI278" i="1"/>
  <c r="BI274" i="1"/>
  <c r="BI270" i="1"/>
  <c r="BI266" i="1"/>
  <c r="BI262" i="1"/>
  <c r="BI1010" i="1"/>
  <c r="BI1008" i="1"/>
  <c r="BI1006" i="1"/>
  <c r="BI1004" i="1"/>
  <c r="BI1002" i="1"/>
  <c r="BI1000" i="1"/>
  <c r="BI998" i="1"/>
  <c r="BI996" i="1"/>
  <c r="BI994" i="1"/>
  <c r="BI992" i="1"/>
  <c r="BI990" i="1"/>
  <c r="BI988" i="1"/>
  <c r="BI986" i="1"/>
  <c r="BI984" i="1"/>
  <c r="BI982" i="1"/>
  <c r="BI980" i="1"/>
  <c r="BI978" i="1"/>
  <c r="BI976" i="1"/>
  <c r="BI974" i="1"/>
  <c r="BI972" i="1"/>
  <c r="BI970" i="1"/>
  <c r="BI968" i="1"/>
  <c r="BI966" i="1"/>
  <c r="BI964" i="1"/>
  <c r="BI962" i="1"/>
  <c r="BI960" i="1"/>
  <c r="BI958" i="1"/>
  <c r="BI956" i="1"/>
  <c r="BI954" i="1"/>
  <c r="BI952" i="1"/>
  <c r="BI950" i="1"/>
  <c r="BI948" i="1"/>
  <c r="BI946" i="1"/>
  <c r="BI944" i="1"/>
  <c r="BI942" i="1"/>
  <c r="BI940" i="1"/>
  <c r="BI938" i="1"/>
  <c r="BI936" i="1"/>
  <c r="BI934" i="1"/>
  <c r="BI932" i="1"/>
  <c r="BI930" i="1"/>
  <c r="BI928" i="1"/>
  <c r="BI926" i="1"/>
  <c r="BI924" i="1"/>
  <c r="BI922" i="1"/>
  <c r="BI920" i="1"/>
  <c r="BI918" i="1"/>
  <c r="BI916" i="1"/>
  <c r="BI914" i="1"/>
  <c r="BI912" i="1"/>
  <c r="BI910" i="1"/>
  <c r="BI908" i="1"/>
  <c r="BI906" i="1"/>
  <c r="BI904" i="1"/>
  <c r="BI902" i="1"/>
  <c r="BI900" i="1"/>
  <c r="BI898" i="1"/>
  <c r="BI896" i="1"/>
  <c r="BI894" i="1"/>
  <c r="BI892" i="1"/>
  <c r="BI890" i="1"/>
  <c r="BI888" i="1"/>
  <c r="BI886" i="1"/>
  <c r="BI884" i="1"/>
  <c r="BI882" i="1"/>
  <c r="BI880" i="1"/>
  <c r="BI878" i="1"/>
  <c r="BI876" i="1"/>
  <c r="BI874" i="1"/>
  <c r="BI872" i="1"/>
  <c r="BI870" i="1"/>
  <c r="BI868" i="1"/>
  <c r="BI866" i="1"/>
  <c r="BI864" i="1"/>
  <c r="BI862" i="1"/>
  <c r="BI860" i="1"/>
  <c r="BI858" i="1"/>
  <c r="BI856" i="1"/>
  <c r="BI854" i="1"/>
  <c r="BI852" i="1"/>
  <c r="BI850" i="1"/>
  <c r="BI848" i="1"/>
  <c r="BI846" i="1"/>
  <c r="BI844" i="1"/>
  <c r="BI842" i="1"/>
  <c r="BI840" i="1"/>
  <c r="BI838" i="1"/>
  <c r="BI836" i="1"/>
  <c r="BI834" i="1"/>
  <c r="BI832" i="1"/>
  <c r="BI830" i="1"/>
  <c r="BI828" i="1"/>
  <c r="BI826" i="1"/>
  <c r="BI824" i="1"/>
  <c r="BI822" i="1"/>
  <c r="BI820" i="1"/>
  <c r="BI818" i="1"/>
  <c r="BI816" i="1"/>
  <c r="BI814" i="1"/>
  <c r="BI812" i="1"/>
  <c r="BI810" i="1"/>
  <c r="BI808" i="1"/>
  <c r="BI806" i="1"/>
  <c r="BI804" i="1"/>
  <c r="BI802" i="1"/>
  <c r="BI800" i="1"/>
  <c r="BI798" i="1"/>
  <c r="BI796" i="1"/>
  <c r="BI794" i="1"/>
  <c r="BI792" i="1"/>
  <c r="BI790" i="1"/>
  <c r="BI788" i="1"/>
  <c r="BI786" i="1"/>
  <c r="BI784" i="1"/>
  <c r="BI782" i="1"/>
  <c r="BI780" i="1"/>
  <c r="BI778" i="1"/>
  <c r="BI776" i="1"/>
  <c r="BI774" i="1"/>
  <c r="BI772" i="1"/>
  <c r="BI770" i="1"/>
  <c r="BI768" i="1"/>
  <c r="BI766" i="1"/>
  <c r="BI764" i="1"/>
  <c r="BI762" i="1"/>
  <c r="BI760" i="1"/>
  <c r="BI758" i="1"/>
  <c r="BI756" i="1"/>
  <c r="BI754" i="1"/>
  <c r="BI568" i="1"/>
  <c r="BI564" i="1"/>
  <c r="BI560" i="1"/>
  <c r="BI556" i="1"/>
  <c r="BI552" i="1"/>
  <c r="BI548" i="1"/>
  <c r="BI544" i="1"/>
  <c r="BI540" i="1"/>
  <c r="BI536" i="1"/>
  <c r="BI532" i="1"/>
  <c r="BI528" i="1"/>
  <c r="BI524" i="1"/>
  <c r="BI520" i="1"/>
  <c r="BI516" i="1"/>
  <c r="BI512" i="1"/>
  <c r="BI508" i="1"/>
  <c r="BI504" i="1"/>
  <c r="BI500" i="1"/>
  <c r="BI496" i="1"/>
  <c r="BI492" i="1"/>
  <c r="BI488" i="1"/>
  <c r="BI484" i="1"/>
  <c r="BI480" i="1"/>
  <c r="BI476" i="1"/>
  <c r="BI472" i="1"/>
  <c r="BI468" i="1"/>
  <c r="BI464" i="1"/>
  <c r="BI460" i="1"/>
  <c r="BI456" i="1"/>
  <c r="BI452" i="1"/>
  <c r="BI448" i="1"/>
  <c r="BI444" i="1"/>
  <c r="BI440" i="1"/>
  <c r="BI436" i="1"/>
  <c r="BI432" i="1"/>
  <c r="BI428" i="1"/>
  <c r="BI424" i="1"/>
  <c r="BI420" i="1"/>
  <c r="BI416" i="1"/>
  <c r="BI412" i="1"/>
  <c r="BI408" i="1"/>
  <c r="BI404" i="1"/>
  <c r="BI400" i="1"/>
  <c r="BI396" i="1"/>
  <c r="BI392" i="1"/>
  <c r="BI388" i="1"/>
  <c r="BI384" i="1"/>
  <c r="BI380" i="1"/>
  <c r="BI376" i="1"/>
  <c r="BI372" i="1"/>
  <c r="BI368" i="1"/>
  <c r="BI364" i="1"/>
  <c r="BI360" i="1"/>
  <c r="BI356" i="1"/>
  <c r="BI352" i="1"/>
  <c r="BI348" i="1"/>
  <c r="BI344" i="1"/>
  <c r="BI340" i="1"/>
  <c r="BI336" i="1"/>
  <c r="BI332" i="1"/>
  <c r="BI328" i="1"/>
  <c r="BI324" i="1"/>
  <c r="BI320" i="1"/>
  <c r="BI316" i="1"/>
  <c r="BI312" i="1"/>
  <c r="BI308" i="1"/>
  <c r="BI304" i="1"/>
  <c r="BI300" i="1"/>
  <c r="BI296" i="1"/>
  <c r="BI292" i="1"/>
  <c r="BI288" i="1"/>
  <c r="BI284" i="1"/>
  <c r="BI280" i="1"/>
  <c r="BI276" i="1"/>
  <c r="BI272" i="1"/>
  <c r="BI268" i="1"/>
  <c r="BI264" i="1"/>
  <c r="BI260" i="1"/>
  <c r="BI753" i="1"/>
  <c r="BI749" i="1"/>
  <c r="BI745" i="1"/>
  <c r="BI741" i="1"/>
  <c r="BI737" i="1"/>
  <c r="BI733" i="1"/>
  <c r="BI729" i="1"/>
  <c r="BI725" i="1"/>
  <c r="BI721" i="1"/>
  <c r="BI717" i="1"/>
  <c r="BI713" i="1"/>
  <c r="BI709" i="1"/>
  <c r="BI705" i="1"/>
  <c r="BI701" i="1"/>
  <c r="BI697" i="1"/>
  <c r="BI693" i="1"/>
  <c r="BI689" i="1"/>
  <c r="BI685" i="1"/>
  <c r="BI681" i="1"/>
  <c r="BI677" i="1"/>
  <c r="BI673" i="1"/>
  <c r="BI669" i="1"/>
  <c r="BI665" i="1"/>
  <c r="BI661" i="1"/>
  <c r="BI657" i="1"/>
  <c r="BI653" i="1"/>
  <c r="BI649" i="1"/>
  <c r="BI645" i="1"/>
  <c r="BI641" i="1"/>
  <c r="BI637" i="1"/>
  <c r="BI633" i="1"/>
  <c r="BI629" i="1"/>
  <c r="BI625" i="1"/>
  <c r="BI621" i="1"/>
  <c r="BI617" i="1"/>
  <c r="BI613" i="1"/>
  <c r="BI609" i="1"/>
  <c r="BI605" i="1"/>
  <c r="BI601" i="1"/>
  <c r="BI597" i="1"/>
  <c r="BI593" i="1"/>
  <c r="BI589" i="1"/>
  <c r="BI585" i="1"/>
  <c r="BI581" i="1"/>
  <c r="BI577" i="1"/>
  <c r="BI573" i="1"/>
  <c r="BI569" i="1"/>
  <c r="BI565" i="1"/>
  <c r="BI561" i="1"/>
  <c r="BI557" i="1"/>
  <c r="BI553" i="1"/>
  <c r="BI549" i="1"/>
  <c r="BI545" i="1"/>
  <c r="BI541" i="1"/>
  <c r="BI537" i="1"/>
  <c r="BI533" i="1"/>
  <c r="BI529" i="1"/>
  <c r="BI525" i="1"/>
  <c r="BI521" i="1"/>
  <c r="BI517" i="1"/>
  <c r="BI513" i="1"/>
  <c r="BI509" i="1"/>
  <c r="BI505" i="1"/>
  <c r="BI501" i="1"/>
  <c r="BI497" i="1"/>
  <c r="BI493" i="1"/>
  <c r="BI489" i="1"/>
  <c r="BI485" i="1"/>
  <c r="BI481" i="1"/>
  <c r="BI477" i="1"/>
  <c r="BI473" i="1"/>
  <c r="BI469" i="1"/>
  <c r="BI465" i="1"/>
  <c r="BI461" i="1"/>
  <c r="BI457" i="1"/>
  <c r="BI453" i="1"/>
  <c r="BI449" i="1"/>
  <c r="BI445" i="1"/>
  <c r="BI441" i="1"/>
  <c r="BI437" i="1"/>
  <c r="BI433" i="1"/>
  <c r="BI429" i="1"/>
  <c r="BI425" i="1"/>
  <c r="BI421" i="1"/>
  <c r="BI417" i="1"/>
  <c r="BI413" i="1"/>
  <c r="BI409" i="1"/>
  <c r="BI405" i="1"/>
  <c r="BI401" i="1"/>
  <c r="BI397" i="1"/>
  <c r="BI393" i="1"/>
  <c r="BI389" i="1"/>
  <c r="BI385" i="1"/>
  <c r="BI381" i="1"/>
  <c r="BI377" i="1"/>
  <c r="BI373" i="1"/>
  <c r="BI369" i="1"/>
  <c r="BI365" i="1"/>
  <c r="BI361" i="1"/>
  <c r="BI357" i="1"/>
  <c r="BI353" i="1"/>
  <c r="BI349" i="1"/>
  <c r="BI345" i="1"/>
  <c r="BI341" i="1"/>
  <c r="BI337" i="1"/>
  <c r="BI333" i="1"/>
  <c r="BI329" i="1"/>
  <c r="BI325" i="1"/>
  <c r="BI321" i="1"/>
  <c r="BI317" i="1"/>
  <c r="BI313" i="1"/>
  <c r="BI309" i="1"/>
  <c r="BI305" i="1"/>
  <c r="BI301" i="1"/>
  <c r="BI297" i="1"/>
  <c r="BI293" i="1"/>
  <c r="BI289" i="1"/>
  <c r="BI285" i="1"/>
  <c r="BI281" i="1"/>
  <c r="BI277" i="1"/>
  <c r="BI273" i="1"/>
  <c r="BI269" i="1"/>
  <c r="BI265" i="1"/>
  <c r="BI261" i="1"/>
  <c r="BI57" i="1"/>
  <c r="BI55" i="1"/>
  <c r="BI53" i="1"/>
  <c r="BI51" i="1"/>
  <c r="BI49" i="1"/>
  <c r="BI47" i="1"/>
  <c r="BI45" i="1"/>
  <c r="BI43" i="1"/>
  <c r="BI41" i="1"/>
  <c r="BI39" i="1"/>
  <c r="BI37" i="1"/>
  <c r="BI35" i="1"/>
  <c r="BI33" i="1"/>
  <c r="BI31" i="1"/>
  <c r="BI29" i="1"/>
  <c r="BI27" i="1"/>
  <c r="BI25" i="1"/>
  <c r="BI23" i="1"/>
  <c r="BI21" i="1"/>
  <c r="BI19" i="1"/>
  <c r="BI17" i="1"/>
  <c r="BI15" i="1"/>
  <c r="BI58" i="1"/>
  <c r="BI56" i="1"/>
  <c r="BI54" i="1"/>
  <c r="BI52" i="1"/>
  <c r="BI50" i="1"/>
  <c r="BI48" i="1"/>
  <c r="BI46" i="1"/>
  <c r="BI44" i="1"/>
  <c r="BI42" i="1"/>
  <c r="BI40" i="1"/>
  <c r="BI38" i="1"/>
  <c r="BI36" i="1"/>
  <c r="BI34" i="1"/>
  <c r="BI32" i="1"/>
  <c r="BI30" i="1"/>
  <c r="BI28" i="1"/>
  <c r="BI26" i="1"/>
  <c r="BI24" i="1"/>
  <c r="BI22" i="1"/>
  <c r="BI20" i="1"/>
  <c r="BI18" i="1"/>
  <c r="BI16" i="1"/>
  <c r="BI14" i="1"/>
  <c r="AA68" i="3"/>
  <c r="AA67" i="3"/>
  <c r="BI251" i="1"/>
  <c r="BI239" i="1"/>
  <c r="BI231" i="1"/>
  <c r="BI227" i="1"/>
  <c r="BI215" i="1"/>
  <c r="BI243" i="1"/>
  <c r="BI235" i="1"/>
  <c r="BI223" i="1"/>
  <c r="BI219" i="1"/>
  <c r="BI255" i="1"/>
  <c r="BI247" i="1"/>
  <c r="BI256" i="1"/>
  <c r="BI252" i="1"/>
  <c r="BI248" i="1"/>
  <c r="BI244" i="1"/>
  <c r="BI240" i="1"/>
  <c r="BI236" i="1"/>
  <c r="BI232" i="1"/>
  <c r="BI228" i="1"/>
  <c r="BI224" i="1"/>
  <c r="BI220" i="1"/>
  <c r="BI217" i="1"/>
  <c r="AA69" i="3"/>
  <c r="BI258" i="1"/>
  <c r="BI254" i="1"/>
  <c r="BI250" i="1"/>
  <c r="BI246" i="1"/>
  <c r="BI242" i="1"/>
  <c r="BI238" i="1"/>
  <c r="BI234" i="1"/>
  <c r="BI230" i="1"/>
  <c r="BI226" i="1"/>
  <c r="BI222" i="1"/>
  <c r="BI218" i="1"/>
  <c r="BI214" i="1"/>
  <c r="BI257" i="1"/>
  <c r="BI253" i="1"/>
  <c r="BI249" i="1"/>
  <c r="BI245" i="1"/>
  <c r="BI241" i="1"/>
  <c r="BI237" i="1"/>
  <c r="BI233" i="1"/>
  <c r="BI229" i="1"/>
  <c r="BI225" i="1"/>
  <c r="BI221" i="1"/>
  <c r="BI216" i="1"/>
  <c r="BI177" i="1"/>
  <c r="BI138" i="1"/>
  <c r="BI193" i="1"/>
  <c r="BI183" i="1"/>
  <c r="BI173" i="1"/>
  <c r="BI125" i="1"/>
  <c r="BI117" i="1"/>
  <c r="BI102" i="1"/>
  <c r="BI95" i="1"/>
  <c r="BI87" i="1"/>
  <c r="BI205" i="1"/>
  <c r="BI164" i="1"/>
  <c r="BI129" i="1"/>
  <c r="BI91" i="1"/>
  <c r="BI81" i="1"/>
  <c r="BI72" i="1"/>
  <c r="BI211" i="1"/>
  <c r="BI203" i="1"/>
  <c r="BI195" i="1"/>
  <c r="BI191" i="1"/>
  <c r="BI187" i="1"/>
  <c r="BI179" i="1"/>
  <c r="BI175" i="1"/>
  <c r="BI167" i="1"/>
  <c r="BI156" i="1"/>
  <c r="BI144" i="1"/>
  <c r="BI127" i="1"/>
  <c r="BI114" i="1"/>
  <c r="BI97" i="1"/>
  <c r="BI93" i="1"/>
  <c r="BI89" i="1"/>
  <c r="BI85" i="1"/>
  <c r="BI68" i="1"/>
  <c r="BI67" i="1"/>
  <c r="BI64" i="1"/>
  <c r="BI61" i="1"/>
  <c r="BI60" i="1"/>
  <c r="BI59" i="1"/>
  <c r="BI206" i="1"/>
  <c r="BI204" i="1"/>
  <c r="BI194" i="1"/>
  <c r="BI192" i="1"/>
  <c r="BI190" i="1"/>
  <c r="BI188" i="1"/>
  <c r="BI186" i="1"/>
  <c r="BI180" i="1"/>
  <c r="BI178" i="1"/>
  <c r="BI176" i="1"/>
  <c r="BI174" i="1"/>
  <c r="BI168" i="1"/>
  <c r="BI165" i="1"/>
  <c r="BI163" i="1"/>
  <c r="BI155" i="1"/>
  <c r="BI145" i="1"/>
  <c r="BI143" i="1"/>
  <c r="BI130" i="1"/>
  <c r="BI128" i="1"/>
  <c r="BI126" i="1"/>
  <c r="BI124" i="1"/>
  <c r="BI116" i="1"/>
  <c r="BI115" i="1"/>
  <c r="BI103" i="1"/>
  <c r="BI96" i="1"/>
  <c r="BI94" i="1"/>
  <c r="BI92" i="1"/>
  <c r="BI90" i="1"/>
  <c r="BI88" i="1"/>
  <c r="BI86" i="1"/>
  <c r="BI84" i="1"/>
  <c r="BI83" i="1"/>
  <c r="BI80" i="1"/>
  <c r="BI77" i="1"/>
  <c r="BI76" i="1"/>
  <c r="BI75" i="1"/>
  <c r="BI74" i="1"/>
  <c r="BI71" i="1"/>
  <c r="BI66" i="1"/>
  <c r="BI65" i="1"/>
  <c r="BI63" i="1"/>
  <c r="BI78" i="1"/>
  <c r="BI73" i="1"/>
  <c r="BI69" i="1"/>
  <c r="BI62" i="1"/>
  <c r="BI160" i="1"/>
  <c r="BI159" i="1"/>
  <c r="BI158" i="1"/>
  <c r="BI157" i="1"/>
  <c r="BI212" i="1"/>
  <c r="BI210" i="1"/>
  <c r="BI208" i="1"/>
  <c r="BI207" i="1"/>
  <c r="BI202" i="1"/>
  <c r="BI201" i="1"/>
  <c r="BI200" i="1"/>
  <c r="BI199" i="1"/>
  <c r="BI198" i="1"/>
  <c r="BI197" i="1"/>
  <c r="BI189" i="1"/>
  <c r="BI185" i="1"/>
  <c r="BI184" i="1"/>
  <c r="BI182" i="1"/>
  <c r="BI172" i="1"/>
  <c r="BI171" i="1"/>
  <c r="BI170" i="1"/>
  <c r="BI169" i="1"/>
  <c r="BI162" i="1"/>
  <c r="BI149" i="1"/>
  <c r="BI147" i="1"/>
  <c r="BI146" i="1"/>
  <c r="BI213" i="1"/>
  <c r="BI209" i="1"/>
  <c r="BI196" i="1"/>
  <c r="BI181" i="1"/>
  <c r="BI166" i="1"/>
  <c r="BI161" i="1"/>
  <c r="BI154" i="1"/>
  <c r="BI153" i="1"/>
  <c r="BI152" i="1"/>
  <c r="BI151" i="1"/>
  <c r="BI150" i="1"/>
  <c r="BI148" i="1"/>
  <c r="BI142" i="1"/>
  <c r="BI141" i="1"/>
  <c r="BI140" i="1"/>
  <c r="BI137" i="1"/>
  <c r="BI136" i="1"/>
  <c r="BI134" i="1"/>
  <c r="BI133" i="1"/>
  <c r="BI132" i="1"/>
  <c r="BI123" i="1"/>
  <c r="BI122" i="1"/>
  <c r="BI121" i="1"/>
  <c r="BI120" i="1"/>
  <c r="BI119" i="1"/>
  <c r="BI113" i="1"/>
  <c r="BI112" i="1"/>
  <c r="BI111" i="1"/>
  <c r="BI110" i="1"/>
  <c r="BI109" i="1"/>
  <c r="BI108" i="1"/>
  <c r="BI107" i="1"/>
  <c r="BI106" i="1"/>
  <c r="BI105" i="1"/>
  <c r="BI104" i="1"/>
  <c r="BI101" i="1"/>
  <c r="BI100" i="1"/>
  <c r="BI99" i="1"/>
  <c r="BI98" i="1"/>
  <c r="BI79" i="1"/>
  <c r="BI139" i="1"/>
  <c r="BI135" i="1"/>
  <c r="BI131" i="1"/>
  <c r="BI118" i="1"/>
  <c r="BI82" i="1"/>
  <c r="BI70" i="1"/>
  <c r="AA70" i="3" l="1"/>
  <c r="AA71" i="3" l="1"/>
  <c r="AA72" i="3" l="1"/>
  <c r="AA73" i="3" l="1"/>
  <c r="AA74" i="3" l="1"/>
  <c r="AA75" i="3" l="1"/>
  <c r="AA76" i="3" l="1"/>
  <c r="AA77" i="3" l="1"/>
  <c r="AA78" i="3" l="1"/>
  <c r="AA79" i="3" l="1"/>
  <c r="AA80" i="3" l="1"/>
  <c r="AA81" i="3" l="1"/>
  <c r="AA82" i="3" l="1"/>
  <c r="AA83" i="3" l="1"/>
  <c r="AA84" i="3" l="1"/>
  <c r="AA85" i="3" l="1"/>
  <c r="AA86" i="3" l="1"/>
  <c r="AA87" i="3" l="1"/>
  <c r="AA88" i="3" l="1"/>
  <c r="AA89" i="3" l="1"/>
  <c r="AA90" i="3" l="1"/>
  <c r="AA91" i="3" l="1"/>
  <c r="AA92" i="3" l="1"/>
  <c r="AA93" i="3" l="1"/>
  <c r="AA94" i="3" l="1"/>
  <c r="AA95" i="3" l="1"/>
  <c r="AA96" i="3" l="1"/>
  <c r="AA97" i="3" l="1"/>
  <c r="AA98" i="3" l="1"/>
  <c r="AA99" i="3" l="1"/>
  <c r="AA100" i="3" l="1"/>
  <c r="AA101" i="3" l="1"/>
  <c r="AA102" i="3" l="1"/>
  <c r="AA103" i="3" l="1"/>
  <c r="AA104" i="3" l="1"/>
  <c r="AA105" i="3" l="1"/>
  <c r="AA106" i="3" l="1"/>
  <c r="AA107" i="3" l="1"/>
  <c r="AA108" i="3" l="1"/>
  <c r="AA109" i="3" l="1"/>
  <c r="AA110" i="3" l="1"/>
  <c r="AA111" i="3" l="1"/>
  <c r="AA112" i="3" l="1"/>
  <c r="AA113" i="3" l="1"/>
  <c r="AA114" i="3" l="1"/>
  <c r="AA115" i="3" l="1"/>
  <c r="AA116" i="3" l="1"/>
  <c r="AA118" i="3" l="1"/>
  <c r="AA11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dlee</author>
  </authors>
  <commentList>
    <comment ref="AR14" authorId="0" shapeId="0" xr:uid="{00000000-0006-0000-0100-000001000000}">
      <text>
        <r>
          <rPr>
            <b/>
            <sz val="8"/>
            <color indexed="81"/>
            <rFont val="Tahoma"/>
            <family val="2"/>
          </rPr>
          <t>dlee:</t>
        </r>
        <r>
          <rPr>
            <sz val="8"/>
            <color indexed="81"/>
            <rFont val="Tahoma"/>
            <family val="2"/>
          </rPr>
          <t xml:space="preserve">
Once the breaker manufacturer is determined on the first cable, all cables below would be the same.</t>
        </r>
      </text>
    </comment>
    <comment ref="AR21" authorId="0" shapeId="0" xr:uid="{E4023242-7D3D-4B11-8393-393EA372002D}">
      <text>
        <r>
          <rPr>
            <b/>
            <sz val="8"/>
            <color indexed="81"/>
            <rFont val="Tahoma"/>
            <family val="2"/>
          </rPr>
          <t>dlee:</t>
        </r>
        <r>
          <rPr>
            <sz val="8"/>
            <color indexed="81"/>
            <rFont val="Tahoma"/>
            <family val="2"/>
          </rPr>
          <t xml:space="preserve">
Once the breaker manufacturer is determined on the first cable, all cables below would be the same.</t>
        </r>
      </text>
    </comment>
    <comment ref="AR22" authorId="0" shapeId="0" xr:uid="{A39E11B6-9BEE-4217-B451-BB052AE72A56}">
      <text>
        <r>
          <rPr>
            <b/>
            <sz val="8"/>
            <color indexed="81"/>
            <rFont val="Tahoma"/>
            <family val="2"/>
          </rPr>
          <t>dlee:</t>
        </r>
        <r>
          <rPr>
            <sz val="8"/>
            <color indexed="81"/>
            <rFont val="Tahoma"/>
            <family val="2"/>
          </rPr>
          <t xml:space="preserve">
Once the breaker manufacturer is determined on the first cable, all cables below would be the same.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dlee</author>
  </authors>
  <commentList>
    <comment ref="AQ14" authorId="0" shapeId="0" xr:uid="{00000000-0006-0000-0200-000001000000}">
      <text>
        <r>
          <rPr>
            <b/>
            <sz val="8"/>
            <color indexed="81"/>
            <rFont val="Tahoma"/>
            <family val="2"/>
          </rPr>
          <t>dlee:</t>
        </r>
        <r>
          <rPr>
            <sz val="8"/>
            <color indexed="81"/>
            <rFont val="Tahoma"/>
            <family val="2"/>
          </rPr>
          <t xml:space="preserve">
Once the breaker manufacturer is determined on the first cable, all cables below would be the same.</t>
        </r>
      </text>
    </comment>
  </commentList>
</comments>
</file>

<file path=xl/sharedStrings.xml><?xml version="1.0" encoding="utf-8"?>
<sst xmlns="http://schemas.openxmlformats.org/spreadsheetml/2006/main" count="2611" uniqueCount="466">
  <si>
    <t>Cable</t>
  </si>
  <si>
    <t>Receptacle</t>
  </si>
  <si>
    <t>Breaker</t>
  </si>
  <si>
    <t>Wires</t>
  </si>
  <si>
    <t>Length</t>
  </si>
  <si>
    <t>No.</t>
  </si>
  <si>
    <t>PDU-PANEL</t>
  </si>
  <si>
    <t>Circuit #</t>
  </si>
  <si>
    <t>Type</t>
  </si>
  <si>
    <t>Amps</t>
  </si>
  <si>
    <t>Poles</t>
  </si>
  <si>
    <t>Size</t>
  </si>
  <si>
    <t>Price</t>
  </si>
  <si>
    <t>Each</t>
  </si>
  <si>
    <t xml:space="preserve"> </t>
  </si>
  <si>
    <t>Equipment</t>
  </si>
  <si>
    <t>Receptical</t>
  </si>
  <si>
    <t>Volts/</t>
  </si>
  <si>
    <t>Phase</t>
  </si>
  <si>
    <t>Conduit</t>
  </si>
  <si>
    <t>Color</t>
  </si>
  <si>
    <t>None</t>
  </si>
  <si>
    <t>120/15</t>
  </si>
  <si>
    <t>120/20</t>
  </si>
  <si>
    <t>1/2"</t>
  </si>
  <si>
    <t>Red</t>
  </si>
  <si>
    <t>3#12</t>
  </si>
  <si>
    <t>120/30</t>
  </si>
  <si>
    <t>3/4"</t>
  </si>
  <si>
    <t>Yellow</t>
  </si>
  <si>
    <t>4#12</t>
  </si>
  <si>
    <t>120/50</t>
  </si>
  <si>
    <t>1"</t>
  </si>
  <si>
    <t>Green</t>
  </si>
  <si>
    <t>5#12</t>
  </si>
  <si>
    <t>208/15</t>
  </si>
  <si>
    <t>1 1/4"</t>
  </si>
  <si>
    <t>Orange</t>
  </si>
  <si>
    <t>3#10</t>
  </si>
  <si>
    <t>208/20</t>
  </si>
  <si>
    <t>1 1/2"</t>
  </si>
  <si>
    <t>4#10</t>
  </si>
  <si>
    <t>208/30</t>
  </si>
  <si>
    <t>2"</t>
  </si>
  <si>
    <t>5#10</t>
  </si>
  <si>
    <t>208/60</t>
  </si>
  <si>
    <t>2#12,1#10g</t>
  </si>
  <si>
    <t>120/208/20</t>
  </si>
  <si>
    <t>3#12, 1#10g</t>
  </si>
  <si>
    <t>120/208/30</t>
  </si>
  <si>
    <t>2#10, 1#8g</t>
  </si>
  <si>
    <t>360C6W</t>
  </si>
  <si>
    <t>120/208/50</t>
  </si>
  <si>
    <t>3#10, 1#8g</t>
  </si>
  <si>
    <t>3#8</t>
  </si>
  <si>
    <t>4#8</t>
  </si>
  <si>
    <t>5#8</t>
  </si>
  <si>
    <t>3#6</t>
  </si>
  <si>
    <t>4#6</t>
  </si>
  <si>
    <t>5#6</t>
  </si>
  <si>
    <t>4#4</t>
  </si>
  <si>
    <t>5#4</t>
  </si>
  <si>
    <t>4#2</t>
  </si>
  <si>
    <t>5#2</t>
  </si>
  <si>
    <t>Brands</t>
  </si>
  <si>
    <t>3</t>
  </si>
  <si>
    <t>1</t>
  </si>
  <si>
    <t>2</t>
  </si>
  <si>
    <t>20</t>
  </si>
  <si>
    <t>30</t>
  </si>
  <si>
    <t>50</t>
  </si>
  <si>
    <t>60</t>
  </si>
  <si>
    <t>Yes/No</t>
  </si>
  <si>
    <t>Yes</t>
  </si>
  <si>
    <t>No</t>
  </si>
  <si>
    <t>Volts/Amps</t>
  </si>
  <si>
    <t>Stnd</t>
  </si>
  <si>
    <t>Opt</t>
  </si>
  <si>
    <t xml:space="preserve">Conduit </t>
  </si>
  <si>
    <t>Colors</t>
  </si>
  <si>
    <t>Blue</t>
  </si>
  <si>
    <t>Qty/Awg</t>
  </si>
  <si>
    <t>Wire</t>
  </si>
  <si>
    <t>Cable Information</t>
  </si>
  <si>
    <t>208/100</t>
  </si>
  <si>
    <t>250/60</t>
  </si>
  <si>
    <t>15</t>
  </si>
  <si>
    <t>100</t>
  </si>
  <si>
    <t>9C53U0</t>
  </si>
  <si>
    <t>208/50</t>
  </si>
  <si>
    <t>9C53U2</t>
  </si>
  <si>
    <t>9C54U0</t>
  </si>
  <si>
    <t>9C54U2</t>
  </si>
  <si>
    <t>9C63U2</t>
  </si>
  <si>
    <t>L520R2</t>
  </si>
  <si>
    <t>Brnd/Styl</t>
  </si>
  <si>
    <t>Notes</t>
  </si>
  <si>
    <t>Set Print Area thru Cables:</t>
  </si>
  <si>
    <t>Customer Name</t>
  </si>
  <si>
    <t>120/208/15</t>
  </si>
  <si>
    <t>120/208/60</t>
  </si>
  <si>
    <t>208/70</t>
  </si>
  <si>
    <t>120/208/80</t>
  </si>
  <si>
    <t>120/208/100</t>
  </si>
  <si>
    <t>Project</t>
  </si>
  <si>
    <t>Comments</t>
  </si>
  <si>
    <t xml:space="preserve">Customer Name: </t>
  </si>
  <si>
    <t>Due Date:</t>
  </si>
  <si>
    <t>Project:</t>
  </si>
  <si>
    <t>Green fields are required fields</t>
  </si>
  <si>
    <t>4#3</t>
  </si>
  <si>
    <t>6#12</t>
  </si>
  <si>
    <t>4#10,1#8g</t>
  </si>
  <si>
    <t>515R1</t>
  </si>
  <si>
    <t>515R2</t>
  </si>
  <si>
    <t>520R1</t>
  </si>
  <si>
    <t>520R2</t>
  </si>
  <si>
    <t>520R4</t>
  </si>
  <si>
    <t>530R1</t>
  </si>
  <si>
    <t>550R1</t>
  </si>
  <si>
    <t>615R1</t>
  </si>
  <si>
    <t>615R2</t>
  </si>
  <si>
    <t>615R4</t>
  </si>
  <si>
    <t>620R1</t>
  </si>
  <si>
    <t>630R1</t>
  </si>
  <si>
    <t>1420R1</t>
  </si>
  <si>
    <t>1430R1</t>
  </si>
  <si>
    <t>1450R1</t>
  </si>
  <si>
    <t>L515R1</t>
  </si>
  <si>
    <t>L515R2</t>
  </si>
  <si>
    <t>L520R1</t>
  </si>
  <si>
    <t>L530R1</t>
  </si>
  <si>
    <t>L615R1</t>
  </si>
  <si>
    <t>L615R2</t>
  </si>
  <si>
    <t>L620R1</t>
  </si>
  <si>
    <t>L630R1</t>
  </si>
  <si>
    <t>L1420R1</t>
  </si>
  <si>
    <t>L1430R1</t>
  </si>
  <si>
    <t>L1520R1</t>
  </si>
  <si>
    <t>L1530R1</t>
  </si>
  <si>
    <t>L2120R1</t>
  </si>
  <si>
    <t>L2130R1</t>
  </si>
  <si>
    <t>IG515R1</t>
  </si>
  <si>
    <t>IG515R2</t>
  </si>
  <si>
    <t>IG515R4</t>
  </si>
  <si>
    <t>IG520R1</t>
  </si>
  <si>
    <t>IG520R2</t>
  </si>
  <si>
    <t>IG520R4</t>
  </si>
  <si>
    <t>IG530R1</t>
  </si>
  <si>
    <t>IG615R1</t>
  </si>
  <si>
    <t>IG620R1</t>
  </si>
  <si>
    <t>IG630R1</t>
  </si>
  <si>
    <t>IGL515R1</t>
  </si>
  <si>
    <t>IGL515R2</t>
  </si>
  <si>
    <t>IGL520R1</t>
  </si>
  <si>
    <t>IGL530R1</t>
  </si>
  <si>
    <t>IGL615R1</t>
  </si>
  <si>
    <t>IGL615R2</t>
  </si>
  <si>
    <t>IGL620R1</t>
  </si>
  <si>
    <t>IGL630R1</t>
  </si>
  <si>
    <t>IGL1420R1</t>
  </si>
  <si>
    <t>IGL1430R1</t>
  </si>
  <si>
    <t>IGL1520R1</t>
  </si>
  <si>
    <t>IGL1530R1</t>
  </si>
  <si>
    <t>IGL2120R1</t>
  </si>
  <si>
    <t>IGL2130R1</t>
  </si>
  <si>
    <t>Power Cable Request Form</t>
  </si>
  <si>
    <t>Length:</t>
  </si>
  <si>
    <t>Customer Address</t>
  </si>
  <si>
    <t>Customer Contact</t>
  </si>
  <si>
    <t>Customer Phone</t>
  </si>
  <si>
    <t>Award Date</t>
  </si>
  <si>
    <t>Quote Date</t>
  </si>
  <si>
    <t>Customer Contact:</t>
  </si>
  <si>
    <t>Quote Date:</t>
  </si>
  <si>
    <t>Phone Number:</t>
  </si>
  <si>
    <t>F312-12</t>
  </si>
  <si>
    <t>F310-13</t>
  </si>
  <si>
    <t>F312-21</t>
  </si>
  <si>
    <t>F412-21</t>
  </si>
  <si>
    <t>F312-22</t>
  </si>
  <si>
    <t>F310-23</t>
  </si>
  <si>
    <t>F410-23</t>
  </si>
  <si>
    <t>F308-25</t>
  </si>
  <si>
    <t>F306-26</t>
  </si>
  <si>
    <t>F412-31</t>
  </si>
  <si>
    <t>F512-32</t>
  </si>
  <si>
    <t>F410-33</t>
  </si>
  <si>
    <t>F510-33</t>
  </si>
  <si>
    <t>F406-36</t>
  </si>
  <si>
    <t>F506-36</t>
  </si>
  <si>
    <t>F404-37</t>
  </si>
  <si>
    <t>F504-38</t>
  </si>
  <si>
    <t>Price Discount</t>
  </si>
  <si>
    <t>6#10</t>
  </si>
  <si>
    <t>6#8</t>
  </si>
  <si>
    <t>6#6</t>
  </si>
  <si>
    <t>6#4</t>
  </si>
  <si>
    <t>6#2</t>
  </si>
  <si>
    <t>Power Cable Request Form - Special Spec Sheet</t>
  </si>
  <si>
    <t>Ship to: Address</t>
  </si>
  <si>
    <t>F402-310</t>
  </si>
  <si>
    <t>F502-310</t>
  </si>
  <si>
    <t>Power Cable &amp; Equipment Configurator Instructions</t>
  </si>
  <si>
    <t>Info Tab</t>
  </si>
  <si>
    <t>Main Tab</t>
  </si>
  <si>
    <r>
      <t>1.</t>
    </r>
    <r>
      <rPr>
        <sz val="10"/>
        <rFont val="Times New Roman"/>
        <family val="1"/>
      </rPr>
      <t xml:space="preserve">  </t>
    </r>
    <r>
      <rPr>
        <sz val="10"/>
        <rFont val="Arial"/>
        <family val="2"/>
      </rPr>
      <t>Enter the customer information</t>
    </r>
  </si>
  <si>
    <r>
      <t>2.</t>
    </r>
    <r>
      <rPr>
        <sz val="10"/>
        <rFont val="Times New Roman"/>
        <family val="1"/>
      </rPr>
      <t xml:space="preserve">  </t>
    </r>
    <r>
      <rPr>
        <sz val="10"/>
        <rFont val="Arial"/>
        <family val="2"/>
      </rPr>
      <t>Name your project</t>
    </r>
  </si>
  <si>
    <r>
      <t>3.</t>
    </r>
    <r>
      <rPr>
        <sz val="10"/>
        <rFont val="Times New Roman"/>
        <family val="1"/>
      </rPr>
      <t xml:space="preserve">  </t>
    </r>
    <r>
      <rPr>
        <sz val="10"/>
        <rFont val="Arial"/>
        <family val="2"/>
      </rPr>
      <t>Ship to address is required when a quote turns to a project</t>
    </r>
  </si>
  <si>
    <t>1. Cable information, columns B, C, &amp; D are optional (to be used for labeling)</t>
  </si>
  <si>
    <r>
      <t>3.</t>
    </r>
    <r>
      <rPr>
        <sz val="10"/>
        <rFont val="Times New Roman"/>
        <family val="1"/>
      </rPr>
      <t> </t>
    </r>
    <r>
      <rPr>
        <sz val="10"/>
        <rFont val="Arial"/>
        <family val="2"/>
      </rPr>
      <t>Tab to cable length (enter in 5’ increments)</t>
    </r>
  </si>
  <si>
    <r>
      <t>4.</t>
    </r>
    <r>
      <rPr>
        <sz val="10"/>
        <rFont val="Times New Roman"/>
        <family val="1"/>
      </rPr>
      <t> </t>
    </r>
    <r>
      <rPr>
        <sz val="10"/>
        <rFont val="Arial"/>
        <family val="2"/>
      </rPr>
      <t xml:space="preserve">If you want to price with breakers, use the drop down arrow in column I to enter brand and </t>
    </r>
  </si>
  <si>
    <t xml:space="preserve">   style. (Poles, amps, wires fill in automatically)  If no breaker, leave blank.</t>
  </si>
  <si>
    <r>
      <t>5.</t>
    </r>
    <r>
      <rPr>
        <sz val="10"/>
        <rFont val="Times New Roman"/>
        <family val="1"/>
      </rPr>
      <t> </t>
    </r>
    <r>
      <rPr>
        <sz val="10"/>
        <rFont val="Arial"/>
        <family val="2"/>
      </rPr>
      <t xml:space="preserve">The color will automatically default to blue. </t>
    </r>
  </si>
  <si>
    <t xml:space="preserve">   (You may use the drop down arrow to change the color.)</t>
  </si>
  <si>
    <r>
      <t>6.</t>
    </r>
    <r>
      <rPr>
        <sz val="10"/>
        <rFont val="Times New Roman"/>
        <family val="1"/>
      </rPr>
      <t xml:space="preserve">  </t>
    </r>
    <r>
      <rPr>
        <sz val="10"/>
        <rFont val="Arial"/>
        <family val="2"/>
      </rPr>
      <t>Add additional information in notes</t>
    </r>
  </si>
  <si>
    <t>2. Use pull down arrow for Receptacle</t>
  </si>
  <si>
    <t>Field Wire are listed at bottom of receptacle listing.  Format is "F" followed by the Wire Count and Awg followed by the Breaker Pole and Amp.
A 4#12awg wires with a 2 pole 15 Amp Breaker would be "F4122-15"</t>
  </si>
  <si>
    <t>7.  Print area can be set to 50 - 1000 cables with buttons on top of sheet</t>
  </si>
  <si>
    <t>Spec Sheet Tab</t>
  </si>
  <si>
    <t>This sheet can be printed to manually enter information into your worksheet</t>
  </si>
  <si>
    <t>Custom Receptacles can be entered, but Spec Sheet tab must be completed referencing the Cable No</t>
  </si>
  <si>
    <t>Yellow fields are for overriding default Conduit Size or Wire Qty/Awg and for adding Notes</t>
  </si>
  <si>
    <t>Software License Agreement</t>
  </si>
  <si>
    <t>This is a legal agreement between you and PDU Cables, Inc. covering your use of PDU Configurator Software (the “Software”).  Be sure to read the following agreement before using the Software.  BY USING THE SOFTWARE, YOU ARE AGREEING TO BE BOUND BY THE TERMS OF THIS AGREEMENT.  IF YOU DO NOT AGREE TO THE TERMS OF THIS AGREEMENT, DO NOT USE THE SOFTWARE AND DESTROY ALL COPIES IN YOUR POSSESSION.</t>
  </si>
  <si>
    <t>The Software is owned by PDU Cables, Inc. and is protected by United States copyright laws and international treaty provisions.  Therefore, you must treat the Software like any other copyrighted material (e.g., a book or musical recoding).  You may not rent or lease the Software, nor may you modify, adapt, translate, reverse engineer, decompile, or disassemble the Software.  If you violate any part of this agreement, your right to use this Software terminates automatically and you must then destroy all copies of the Software in your possession.</t>
  </si>
  <si>
    <t>The laws of the State of Minnesota shall govern this Agreement.   If for any reason a court of competent jurisdiction finds any provision of the Agreement, or portion thereof, to be unenforceable, that provision of the Agreement shall be enforced to the maximum extent permissible so as to affect the intent of the parties, and the remainder of this Agreement shall continue in full force and effect.</t>
  </si>
  <si>
    <t>If you want multiples of the same cable without specific labeling information, please include the quantity in the notes field to avoid entering the same cable many times.</t>
  </si>
  <si>
    <t>330C6W</t>
  </si>
  <si>
    <t>250/30</t>
  </si>
  <si>
    <t>430C7W</t>
  </si>
  <si>
    <t>430C9W</t>
  </si>
  <si>
    <t>5100C9W</t>
  </si>
  <si>
    <t>560C9W</t>
  </si>
  <si>
    <t>9C34U0</t>
  </si>
  <si>
    <t>F408-24</t>
  </si>
  <si>
    <t>250/100</t>
  </si>
  <si>
    <t>480/30</t>
  </si>
  <si>
    <t>208/40</t>
  </si>
  <si>
    <t>460C9W</t>
  </si>
  <si>
    <t>420C9W</t>
  </si>
  <si>
    <t>4100C9W</t>
  </si>
  <si>
    <t>Black</t>
  </si>
  <si>
    <t>Gray</t>
  </si>
  <si>
    <t>White</t>
  </si>
  <si>
    <t>Purple</t>
  </si>
  <si>
    <t>2#8,1#10g</t>
  </si>
  <si>
    <t>3#8,1#10g</t>
  </si>
  <si>
    <t>2#6,1#10g</t>
  </si>
  <si>
    <t>CS8369</t>
  </si>
  <si>
    <t>250/50</t>
  </si>
  <si>
    <t>460R9W</t>
  </si>
  <si>
    <t>Brown</t>
  </si>
  <si>
    <t>3913-U1</t>
  </si>
  <si>
    <t>3139-U2</t>
  </si>
  <si>
    <t>7428-78</t>
  </si>
  <si>
    <t>560R9W</t>
  </si>
  <si>
    <t>520R4-2 CIRC</t>
  </si>
  <si>
    <t>L530R1-2 CIRC</t>
  </si>
  <si>
    <t>L520R1-2 CIRC</t>
  </si>
  <si>
    <t>L620R1-2 CIRC</t>
  </si>
  <si>
    <t>L630R1-2 CIRC</t>
  </si>
  <si>
    <t>Cable
No.</t>
  </si>
  <si>
    <t>Receptacle 
or Field Wire Type</t>
  </si>
  <si>
    <t>Volts/
Amps</t>
  </si>
  <si>
    <t>Wires
Qty/Awg</t>
  </si>
  <si>
    <t>Box Mounting Hdwr</t>
  </si>
  <si>
    <t>Box</t>
  </si>
  <si>
    <t>Mounting</t>
  </si>
  <si>
    <t>HDW</t>
  </si>
  <si>
    <t>1 1/2" Bolt</t>
  </si>
  <si>
    <t>2" Bolt</t>
  </si>
  <si>
    <t>3" Bolt</t>
  </si>
  <si>
    <t>3/4" Clamp</t>
  </si>
  <si>
    <t>1" Clamp</t>
  </si>
  <si>
    <t>1 1/4" Clamp</t>
  </si>
  <si>
    <t>1 1/2" Clamp</t>
  </si>
  <si>
    <t>2" Clamp</t>
  </si>
  <si>
    <t>1/4" Beam</t>
  </si>
  <si>
    <t>Beam Clip</t>
  </si>
  <si>
    <t>2-Mt Ears</t>
  </si>
  <si>
    <t>4-Mt Ears</t>
  </si>
  <si>
    <t>F408-35</t>
  </si>
  <si>
    <t>F508-35</t>
  </si>
  <si>
    <t>4#8 1#10g</t>
  </si>
  <si>
    <t>3#10, 1#12g</t>
  </si>
  <si>
    <t>3#6, 1#10g</t>
  </si>
  <si>
    <t>3#6, 1#8g</t>
  </si>
  <si>
    <t>L630R2</t>
  </si>
  <si>
    <t>L620R2</t>
  </si>
  <si>
    <t>JSC1034H (IBM F)</t>
  </si>
  <si>
    <t>CS8269</t>
  </si>
  <si>
    <t>L650R1 (CS8269)</t>
  </si>
  <si>
    <t>Pink</t>
  </si>
  <si>
    <t>NONE</t>
  </si>
  <si>
    <r>
      <t>PDU Cables, Inc., 5401 Smetana Drive, Minnetonka, MN 55343</t>
    </r>
    <r>
      <rPr>
        <sz val="10"/>
        <rFont val="Arial"/>
        <family val="2"/>
      </rPr>
      <t>, United States of America. (866) 631-4238 telephone, (800) 336-2801 facsimile.</t>
    </r>
  </si>
  <si>
    <r>
      <t>The Software and documentation is provided with RESTRICTED RIGHTS.  Use, duplication, or disclosure by the Government is subject to restrictions as set forth in subdivision (b)(3)(ii) of the Rights in Technical Data and Computer Software clause as 252.227-7013.  Manufacturer is PDU Cables, Inc., 5401 Smetana Drive, Minnetonka, MN 55343</t>
    </r>
    <r>
      <rPr>
        <sz val="10"/>
        <rFont val="Arial"/>
        <family val="2"/>
      </rPr>
      <t>.</t>
    </r>
  </si>
  <si>
    <t>360R6W</t>
  </si>
  <si>
    <t>Conduit Length
Ft.</t>
  </si>
  <si>
    <t>Wire Tail Length
Ft.</t>
  </si>
  <si>
    <t>F712-12</t>
  </si>
  <si>
    <t>7#12</t>
  </si>
  <si>
    <t>430R9W</t>
  </si>
  <si>
    <t>330R6W</t>
  </si>
  <si>
    <t>420R9W</t>
  </si>
  <si>
    <t>430R7W</t>
  </si>
  <si>
    <t>532C6W</t>
  </si>
  <si>
    <t>532R6W</t>
  </si>
  <si>
    <t>530C9W</t>
  </si>
  <si>
    <t>530R9W</t>
  </si>
  <si>
    <t>520C9W</t>
  </si>
  <si>
    <t>520R9W</t>
  </si>
  <si>
    <t>CS8264</t>
  </si>
  <si>
    <t>ABBProline</t>
  </si>
  <si>
    <t>9C33U0</t>
  </si>
  <si>
    <t>CS8364CA34</t>
  </si>
  <si>
    <t>CS8364C</t>
  </si>
  <si>
    <t>Test Y/N</t>
  </si>
  <si>
    <t>L630R</t>
  </si>
  <si>
    <t>9C54U2/C75</t>
  </si>
  <si>
    <t>515R</t>
  </si>
  <si>
    <t>520R</t>
  </si>
  <si>
    <t>530R</t>
  </si>
  <si>
    <t>550R</t>
  </si>
  <si>
    <t>615R</t>
  </si>
  <si>
    <t>620R</t>
  </si>
  <si>
    <t>630R</t>
  </si>
  <si>
    <t>L1420R</t>
  </si>
  <si>
    <t>L1430R</t>
  </si>
  <si>
    <t>L1520R</t>
  </si>
  <si>
    <t>L1530R</t>
  </si>
  <si>
    <t>L2120R</t>
  </si>
  <si>
    <t>L2130R</t>
  </si>
  <si>
    <t>L515R</t>
  </si>
  <si>
    <t>L520R</t>
  </si>
  <si>
    <t>L520R-2 CIRC</t>
  </si>
  <si>
    <t>L530R</t>
  </si>
  <si>
    <t>L530R-2 CIRC</t>
  </si>
  <si>
    <t>L615R</t>
  </si>
  <si>
    <t>L620R</t>
  </si>
  <si>
    <t>IG515R</t>
  </si>
  <si>
    <t>IG520R</t>
  </si>
  <si>
    <t>IG530R</t>
  </si>
  <si>
    <t>IG615R</t>
  </si>
  <si>
    <t>IG620R</t>
  </si>
  <si>
    <t>IG630R</t>
  </si>
  <si>
    <t>IGL515R</t>
  </si>
  <si>
    <t>IGL520R</t>
  </si>
  <si>
    <t>IGL530R</t>
  </si>
  <si>
    <t>IGL615R</t>
  </si>
  <si>
    <t>IGL620R</t>
  </si>
  <si>
    <t>IGL630R</t>
  </si>
  <si>
    <t>IGL1420R</t>
  </si>
  <si>
    <t>IGL1430R</t>
  </si>
  <si>
    <t>IGL1520R</t>
  </si>
  <si>
    <t>IGL1530R</t>
  </si>
  <si>
    <t>IGL2120R</t>
  </si>
  <si>
    <t>IGL2130R</t>
  </si>
  <si>
    <t>515R DUPLEX</t>
  </si>
  <si>
    <t>520R DUPLEX</t>
  </si>
  <si>
    <t>615R DUPLEX</t>
  </si>
  <si>
    <t>L515R DUPLEX</t>
  </si>
  <si>
    <t>L615R DUPLEX</t>
  </si>
  <si>
    <t>IG515R DUPLEX</t>
  </si>
  <si>
    <t>IG520R DUPLEX</t>
  </si>
  <si>
    <t>IGL515R DUPLEX</t>
  </si>
  <si>
    <t>IGL615R DUPLEX</t>
  </si>
  <si>
    <t>520R QUAD</t>
  </si>
  <si>
    <t>615R QUAD</t>
  </si>
  <si>
    <t>IG515R QUAD</t>
  </si>
  <si>
    <t>IG520R QUAD</t>
  </si>
  <si>
    <t>5-30R</t>
  </si>
  <si>
    <t>L15-30R</t>
  </si>
  <si>
    <t>L5-30R</t>
  </si>
  <si>
    <t>L5-30R-2 CIRC</t>
  </si>
  <si>
    <t>IG5-30R</t>
  </si>
  <si>
    <t>IGL5-30R</t>
  </si>
  <si>
    <t>IGL15-30R</t>
  </si>
  <si>
    <t>5-15R</t>
  </si>
  <si>
    <t>5-15R DUPLEX</t>
  </si>
  <si>
    <t>L5-15R</t>
  </si>
  <si>
    <t>L5-15R DUPLEX</t>
  </si>
  <si>
    <t>IG5-15R</t>
  </si>
  <si>
    <t>IG5-15R DUPLEX</t>
  </si>
  <si>
    <t>IG5-15R QUAD</t>
  </si>
  <si>
    <t>IGL5-15R</t>
  </si>
  <si>
    <t>IGL5-15R DUPLEX</t>
  </si>
  <si>
    <t>5-20R</t>
  </si>
  <si>
    <t>5-20R DUPLEX</t>
  </si>
  <si>
    <t>5-20R QUAD</t>
  </si>
  <si>
    <t>L15-20R</t>
  </si>
  <si>
    <t>L5-20R</t>
  </si>
  <si>
    <t>L5-20R-2 CIRC</t>
  </si>
  <si>
    <t>IG5-20R</t>
  </si>
  <si>
    <t>IG5-20R DUPLEX</t>
  </si>
  <si>
    <t>IG5-20R QUAD</t>
  </si>
  <si>
    <t>IGL5-20R</t>
  </si>
  <si>
    <t>IGL15-20R</t>
  </si>
  <si>
    <t>6-15R</t>
  </si>
  <si>
    <t>6-15R DUPLEX</t>
  </si>
  <si>
    <t>6-15R QUAD</t>
  </si>
  <si>
    <t>L6-15R</t>
  </si>
  <si>
    <t>L6-15R DUPLEX</t>
  </si>
  <si>
    <t>IG6-15R</t>
  </si>
  <si>
    <t>IGL6-15R</t>
  </si>
  <si>
    <t>IGL6-15R DUPLEX</t>
  </si>
  <si>
    <t>6-20R</t>
  </si>
  <si>
    <t>L6-20R</t>
  </si>
  <si>
    <t>IG6-20R</t>
  </si>
  <si>
    <t>IGL6-20R</t>
  </si>
  <si>
    <t>6-30R</t>
  </si>
  <si>
    <t>L6-30R</t>
  </si>
  <si>
    <t>IG6-30R</t>
  </si>
  <si>
    <t>IGL6-30R</t>
  </si>
  <si>
    <t>L21-20R</t>
  </si>
  <si>
    <t>IGL21-20R</t>
  </si>
  <si>
    <t>L21-30R</t>
  </si>
  <si>
    <t>IGL21-30R</t>
  </si>
  <si>
    <t>L14-20R</t>
  </si>
  <si>
    <t>IGL14-20R</t>
  </si>
  <si>
    <t>L14-30R</t>
  </si>
  <si>
    <t>IGL14-30R</t>
  </si>
  <si>
    <t>5-50R</t>
  </si>
  <si>
    <t>530C7W</t>
  </si>
  <si>
    <t>530R7W</t>
  </si>
  <si>
    <t>530C6W</t>
  </si>
  <si>
    <t>530R6W</t>
  </si>
  <si>
    <t>30/32</t>
  </si>
  <si>
    <t>10awg Min.</t>
  </si>
  <si>
    <t>RWS</t>
  </si>
  <si>
    <t>RWA</t>
  </si>
  <si>
    <t>GE Bolt 10KAIC THQB</t>
  </si>
  <si>
    <t>GE Bolt 22KAIC THHQB</t>
  </si>
  <si>
    <t>GE Plug 10KAIC THQL</t>
  </si>
  <si>
    <t>SqD Bolt 22KAIC QOBVH</t>
  </si>
  <si>
    <t>Sqd Bolt 10KAIC QOB</t>
  </si>
  <si>
    <t>SqD Plug 10KAIC QO</t>
  </si>
  <si>
    <t>C50 Bracket</t>
  </si>
  <si>
    <t>SqD Plug 22KAIC QOVH</t>
  </si>
  <si>
    <t>GE Plug 22KAIC THHQL</t>
  </si>
  <si>
    <t>Cutler Hammer 10KAIC BAB</t>
  </si>
  <si>
    <t>Cutler Hammer 22KAIC QBHW</t>
  </si>
  <si>
    <t>Siemens Bolt 10K BL</t>
  </si>
  <si>
    <t>560C6W</t>
  </si>
  <si>
    <t>560R6W</t>
  </si>
  <si>
    <t>560C7W</t>
  </si>
  <si>
    <t>560R7W</t>
  </si>
  <si>
    <t>120/208v/20a</t>
  </si>
  <si>
    <t>200/415v/30a</t>
  </si>
  <si>
    <t>277/480v/30a</t>
  </si>
  <si>
    <t>120/208v/30a</t>
  </si>
  <si>
    <t>220/415v/30a</t>
  </si>
  <si>
    <t>220/415v30a</t>
  </si>
  <si>
    <t>220/415v/60a</t>
  </si>
  <si>
    <t>277/480v/60a</t>
  </si>
  <si>
    <t>120/208v/60a</t>
  </si>
  <si>
    <t>120/208v/100a</t>
  </si>
  <si>
    <t>5100R9W</t>
  </si>
  <si>
    <t>5100C6W</t>
  </si>
  <si>
    <t>5100R6W</t>
  </si>
  <si>
    <t>5100C7W</t>
  </si>
  <si>
    <t>5100R7W</t>
  </si>
  <si>
    <t>220/415v/100a</t>
  </si>
  <si>
    <t>277/480v/100a</t>
  </si>
  <si>
    <t>5#3</t>
  </si>
  <si>
    <t>Version 2024-05-29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</si>
</sst>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lt;=9999999]###\-####;\(###\)\ ###\-####"/>
  </numFmts>
  <fonts count="15" x14ac:knownFonts="1">
    <font>
      <sz val="10"/>
      <name val="Arial"/>
    </font>
    <font>
      <sz val="10"/>
      <name val="Arial"/>
      <family val="2"/>
    </font>
    <font>
      <b/>
      <sz val="10"/>
      <name val="Arial"/>
      <family val="2"/>
    </font>
    <font>
      <sz val="10"/>
      <name val="Arial"/>
      <family val="2"/>
    </font>
    <font>
      <b/>
      <sz val="10"/>
      <name val="Arial"/>
      <family val="2"/>
    </font>
    <font>
      <sz val="10"/>
      <name val="Arial"/>
      <family val="2"/>
    </font>
    <font>
      <b/>
      <sz val="8"/>
      <color indexed="81"/>
      <name val="Tahoma"/>
      <family val="2"/>
    </font>
    <font>
      <sz val="8"/>
      <color indexed="81"/>
      <name val="Tahoma"/>
      <family val="2"/>
    </font>
    <font>
      <sz val="10"/>
      <color indexed="20"/>
      <name val="Arial"/>
      <family val="2"/>
    </font>
    <font>
      <b/>
      <u/>
      <sz val="10"/>
      <name val="Arial"/>
      <family val="2"/>
    </font>
    <font>
      <b/>
      <sz val="14"/>
      <name val="Arial"/>
      <family val="2"/>
    </font>
    <font>
      <sz val="10"/>
      <name val="Arial"/>
      <family val="2"/>
    </font>
    <font>
      <sz val="10"/>
      <name val="Times New Roman"/>
      <family val="1"/>
    </font>
    <font>
      <sz val="10"/>
      <name val="Arial"/>
      <family val="2"/>
    </font>
    <font>
      <sz val="10"/>
      <color rgb="FF000000"/>
      <name val="Arial"/>
      <family val="2"/>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theme="3" tint="0.79998168889431442"/>
        <bgColor indexed="64"/>
      </patternFill>
    </fill>
    <fill>
      <patternFill patternType="solid">
        <fgColor theme="9" tint="0.79998168889431442"/>
        <bgColor indexed="64"/>
      </patternFill>
    </fill>
  </fills>
  <borders count="48">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226">
    <xf numFmtId="0" fontId="0" fillId="0" borderId="0" xfId="0"/>
    <xf numFmtId="0" fontId="2" fillId="2" borderId="1" xfId="0" applyFont="1" applyFill="1" applyBorder="1" applyAlignment="1">
      <alignment horizontal="center"/>
    </xf>
    <xf numFmtId="0" fontId="2" fillId="2" borderId="2" xfId="0" applyFont="1" applyFill="1" applyBorder="1" applyAlignment="1">
      <alignment horizontal="center"/>
    </xf>
    <xf numFmtId="1" fontId="2" fillId="2" borderId="3" xfId="0" applyNumberFormat="1"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1" fontId="2" fillId="0" borderId="6" xfId="0" applyNumberFormat="1" applyFont="1" applyBorder="1"/>
    <xf numFmtId="0" fontId="2" fillId="2" borderId="7" xfId="0" applyFont="1" applyFill="1" applyBorder="1" applyAlignment="1">
      <alignment horizontal="center"/>
    </xf>
    <xf numFmtId="0" fontId="2" fillId="0" borderId="7" xfId="0" applyFont="1" applyBorder="1" applyAlignment="1">
      <alignment horizontal="center"/>
    </xf>
    <xf numFmtId="0" fontId="2" fillId="0" borderId="3" xfId="0" applyFont="1" applyBorder="1" applyAlignment="1">
      <alignment horizontal="center"/>
    </xf>
    <xf numFmtId="0" fontId="2" fillId="2" borderId="6"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4" fillId="2" borderId="3" xfId="0" applyFont="1" applyFill="1" applyBorder="1" applyAlignment="1">
      <alignment horizontal="center"/>
    </xf>
    <xf numFmtId="0" fontId="3" fillId="0" borderId="15" xfId="0" applyFont="1" applyBorder="1" applyAlignment="1">
      <alignment horizontal="center"/>
    </xf>
    <xf numFmtId="0" fontId="4" fillId="2" borderId="7" xfId="0" applyFont="1" applyFill="1" applyBorder="1" applyAlignment="1">
      <alignment horizontal="center"/>
    </xf>
    <xf numFmtId="0" fontId="5" fillId="0" borderId="0" xfId="0" applyFont="1"/>
    <xf numFmtId="0" fontId="5" fillId="0" borderId="0" xfId="0" applyFont="1" applyAlignment="1">
      <alignment horizontal="center"/>
    </xf>
    <xf numFmtId="44" fontId="5" fillId="0" borderId="0" xfId="1" applyFont="1" applyFill="1" applyBorder="1" applyAlignment="1" applyProtection="1">
      <alignment horizontal="center"/>
    </xf>
    <xf numFmtId="0" fontId="3" fillId="0" borderId="0" xfId="0" applyFont="1"/>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3" fillId="0" borderId="20" xfId="0" applyFont="1" applyBorder="1"/>
    <xf numFmtId="0" fontId="3" fillId="0" borderId="22" xfId="0" applyFont="1" applyBorder="1"/>
    <xf numFmtId="44" fontId="4" fillId="0" borderId="7" xfId="1" applyFont="1" applyFill="1" applyBorder="1" applyAlignment="1" applyProtection="1">
      <alignment horizontal="center"/>
    </xf>
    <xf numFmtId="0" fontId="3" fillId="0" borderId="0" xfId="0" applyFont="1" applyAlignment="1">
      <alignment horizontal="right"/>
    </xf>
    <xf numFmtId="0" fontId="0" fillId="0" borderId="23" xfId="0" applyBorder="1"/>
    <xf numFmtId="0" fontId="0" fillId="0" borderId="0" xfId="0" applyAlignment="1">
      <alignment horizontal="center"/>
    </xf>
    <xf numFmtId="0" fontId="0" fillId="0" borderId="24" xfId="0" applyBorder="1"/>
    <xf numFmtId="0" fontId="3" fillId="0" borderId="23" xfId="0" applyFont="1" applyBorder="1"/>
    <xf numFmtId="0" fontId="3" fillId="0" borderId="24" xfId="0" applyFont="1" applyBorder="1"/>
    <xf numFmtId="44" fontId="4" fillId="0" borderId="3" xfId="1" applyFont="1" applyFill="1" applyBorder="1" applyAlignment="1" applyProtection="1">
      <alignment horizontal="center"/>
    </xf>
    <xf numFmtId="49" fontId="0" fillId="0" borderId="0" xfId="0" applyNumberFormat="1" applyAlignment="1">
      <alignment horizontal="center"/>
    </xf>
    <xf numFmtId="0" fontId="0" fillId="0" borderId="25" xfId="0" applyBorder="1"/>
    <xf numFmtId="0" fontId="0" fillId="0" borderId="26" xfId="0" applyBorder="1"/>
    <xf numFmtId="16" fontId="0" fillId="0" borderId="0" xfId="0" applyNumberFormat="1" applyAlignment="1">
      <alignment horizontal="center"/>
    </xf>
    <xf numFmtId="0" fontId="3" fillId="0" borderId="27" xfId="0" applyFont="1" applyBorder="1"/>
    <xf numFmtId="0" fontId="3" fillId="0" borderId="26" xfId="0" applyFont="1" applyBorder="1"/>
    <xf numFmtId="0" fontId="3" fillId="0" borderId="0" xfId="0" applyFont="1" applyAlignment="1">
      <alignment horizontal="center"/>
    </xf>
    <xf numFmtId="44" fontId="3" fillId="0" borderId="0" xfId="1" applyFont="1" applyFill="1" applyAlignment="1" applyProtection="1">
      <alignment horizontal="center"/>
    </xf>
    <xf numFmtId="0" fontId="3" fillId="3" borderId="28" xfId="0" applyFont="1" applyFill="1" applyBorder="1" applyAlignment="1" applyProtection="1">
      <alignment horizontal="center"/>
      <protection locked="0"/>
    </xf>
    <xf numFmtId="0" fontId="1" fillId="0" borderId="17" xfId="0" applyFont="1" applyBorder="1"/>
    <xf numFmtId="0" fontId="1" fillId="0" borderId="18" xfId="0" applyFont="1" applyBorder="1"/>
    <xf numFmtId="0" fontId="1" fillId="0" borderId="19" xfId="0" applyFont="1" applyBorder="1"/>
    <xf numFmtId="0" fontId="1" fillId="0" borderId="17" xfId="0" applyFont="1" applyBorder="1" applyAlignment="1">
      <alignment horizontal="center"/>
    </xf>
    <xf numFmtId="44" fontId="1" fillId="0" borderId="17" xfId="1" applyFont="1" applyFill="1" applyBorder="1" applyAlignment="1" applyProtection="1">
      <alignment horizontal="center"/>
    </xf>
    <xf numFmtId="0" fontId="1" fillId="0" borderId="0" xfId="0" applyFont="1"/>
    <xf numFmtId="0" fontId="1" fillId="0" borderId="0" xfId="0" applyFont="1" applyAlignment="1">
      <alignment horizontal="right"/>
    </xf>
    <xf numFmtId="0" fontId="1" fillId="0" borderId="0" xfId="0" applyFont="1" applyAlignment="1">
      <alignment horizontal="center"/>
    </xf>
    <xf numFmtId="44" fontId="1" fillId="0" borderId="0" xfId="1" applyFont="1" applyFill="1" applyAlignment="1" applyProtection="1">
      <alignment horizontal="center"/>
    </xf>
    <xf numFmtId="1" fontId="2" fillId="2" borderId="7" xfId="0" applyNumberFormat="1" applyFont="1" applyFill="1" applyBorder="1" applyAlignment="1">
      <alignment horizontal="center"/>
    </xf>
    <xf numFmtId="0" fontId="8" fillId="0" borderId="0" xfId="0" applyFont="1"/>
    <xf numFmtId="0" fontId="8" fillId="0" borderId="20" xfId="0" applyFont="1" applyBorder="1"/>
    <xf numFmtId="0" fontId="8" fillId="0" borderId="21" xfId="0" applyFont="1" applyBorder="1"/>
    <xf numFmtId="0" fontId="8" fillId="0" borderId="21" xfId="0" applyFont="1" applyBorder="1" applyAlignment="1">
      <alignment horizontal="center"/>
    </xf>
    <xf numFmtId="0" fontId="8" fillId="0" borderId="22" xfId="0" applyFont="1" applyBorder="1"/>
    <xf numFmtId="0" fontId="8" fillId="0" borderId="23" xfId="0" applyFont="1" applyBorder="1"/>
    <xf numFmtId="0" fontId="8" fillId="0" borderId="0" xfId="0" applyFont="1" applyAlignment="1">
      <alignment horizontal="center"/>
    </xf>
    <xf numFmtId="0" fontId="8" fillId="0" borderId="24" xfId="0" applyFont="1" applyBorder="1"/>
    <xf numFmtId="49" fontId="8" fillId="0" borderId="0" xfId="0" applyNumberFormat="1" applyFont="1" applyAlignment="1">
      <alignment horizontal="center"/>
    </xf>
    <xf numFmtId="0" fontId="8" fillId="0" borderId="25" xfId="0" applyFont="1" applyBorder="1"/>
    <xf numFmtId="0" fontId="8" fillId="0" borderId="26" xfId="0" applyFont="1" applyBorder="1"/>
    <xf numFmtId="16" fontId="8" fillId="0" borderId="0" xfId="0" applyNumberFormat="1" applyFont="1" applyAlignment="1">
      <alignment horizontal="center"/>
    </xf>
    <xf numFmtId="0" fontId="8" fillId="0" borderId="27" xfId="0" applyFont="1" applyBorder="1"/>
    <xf numFmtId="0" fontId="1" fillId="0" borderId="15" xfId="0" applyFont="1" applyBorder="1" applyAlignment="1" applyProtection="1">
      <alignment horizontal="center"/>
      <protection locked="0"/>
    </xf>
    <xf numFmtId="0" fontId="5" fillId="0" borderId="15" xfId="0" applyFont="1" applyBorder="1" applyAlignment="1" applyProtection="1">
      <alignment horizontal="center"/>
      <protection locked="0"/>
    </xf>
    <xf numFmtId="1" fontId="1" fillId="0" borderId="15" xfId="0" applyNumberFormat="1" applyFont="1" applyBorder="1" applyAlignment="1" applyProtection="1">
      <alignment horizontal="center"/>
      <protection locked="0"/>
    </xf>
    <xf numFmtId="1" fontId="1" fillId="0" borderId="29" xfId="0" applyNumberFormat="1" applyFont="1" applyBorder="1" applyAlignment="1" applyProtection="1">
      <alignment horizontal="center"/>
      <protection locked="0"/>
    </xf>
    <xf numFmtId="0" fontId="1" fillId="0" borderId="30" xfId="0" applyFont="1" applyBorder="1" applyAlignment="1" applyProtection="1">
      <alignment horizontal="center"/>
      <protection locked="0"/>
    </xf>
    <xf numFmtId="0" fontId="1" fillId="0" borderId="31" xfId="0" applyFont="1" applyBorder="1" applyAlignment="1" applyProtection="1">
      <alignment horizontal="center"/>
      <protection locked="0"/>
    </xf>
    <xf numFmtId="0" fontId="1" fillId="0" borderId="32" xfId="0" applyFont="1" applyBorder="1" applyAlignment="1" applyProtection="1">
      <alignment horizontal="center"/>
      <protection locked="0"/>
    </xf>
    <xf numFmtId="0" fontId="1" fillId="0" borderId="28"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5" fillId="0" borderId="3" xfId="0" applyFont="1" applyBorder="1" applyAlignment="1" applyProtection="1">
      <alignment horizontal="center"/>
      <protection locked="0"/>
    </xf>
    <xf numFmtId="1" fontId="1" fillId="0" borderId="3" xfId="0" applyNumberFormat="1"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1" fillId="0" borderId="29" xfId="0" applyFont="1" applyBorder="1" applyAlignment="1" applyProtection="1">
      <alignment horizontal="center"/>
      <protection locked="0"/>
    </xf>
    <xf numFmtId="0" fontId="2" fillId="0" borderId="13" xfId="0" applyFont="1" applyBorder="1" applyAlignment="1" applyProtection="1">
      <alignment horizontal="center"/>
      <protection locked="0"/>
    </xf>
    <xf numFmtId="1" fontId="1" fillId="0" borderId="16" xfId="0" applyNumberFormat="1" applyFont="1" applyBorder="1" applyAlignment="1" applyProtection="1">
      <alignment horizontal="center"/>
      <protection locked="0"/>
    </xf>
    <xf numFmtId="0" fontId="1" fillId="0" borderId="25" xfId="0" applyFont="1" applyBorder="1" applyAlignment="1" applyProtection="1">
      <alignment horizontal="center"/>
      <protection locked="0"/>
    </xf>
    <xf numFmtId="0" fontId="1" fillId="0" borderId="16" xfId="0" applyFont="1" applyBorder="1" applyAlignment="1" applyProtection="1">
      <alignment horizontal="center"/>
      <protection locked="0"/>
    </xf>
    <xf numFmtId="1" fontId="1" fillId="0" borderId="33" xfId="0" applyNumberFormat="1" applyFont="1" applyBorder="1" applyAlignment="1" applyProtection="1">
      <alignment horizontal="center"/>
      <protection locked="0"/>
    </xf>
    <xf numFmtId="0" fontId="1" fillId="0" borderId="34" xfId="0" applyFont="1" applyBorder="1" applyAlignment="1" applyProtection="1">
      <alignment horizontal="center"/>
      <protection locked="0"/>
    </xf>
    <xf numFmtId="0" fontId="1" fillId="0" borderId="33" xfId="0" applyFont="1" applyBorder="1" applyAlignment="1" applyProtection="1">
      <alignment horizontal="center"/>
      <protection locked="0"/>
    </xf>
    <xf numFmtId="0" fontId="4" fillId="0" borderId="0" xfId="0" applyFont="1"/>
    <xf numFmtId="0" fontId="4" fillId="0" borderId="0" xfId="0" applyFont="1" applyAlignment="1">
      <alignment horizontal="left"/>
    </xf>
    <xf numFmtId="0" fontId="3" fillId="0" borderId="0" xfId="0" applyFont="1" applyAlignment="1">
      <alignment horizontal="left"/>
    </xf>
    <xf numFmtId="44" fontId="1" fillId="0" borderId="12" xfId="1" applyFont="1" applyFill="1" applyBorder="1" applyAlignment="1" applyProtection="1">
      <alignment horizontal="center"/>
    </xf>
    <xf numFmtId="44" fontId="1" fillId="0" borderId="13" xfId="1" applyFont="1" applyFill="1" applyBorder="1" applyAlignment="1" applyProtection="1">
      <alignment horizontal="center"/>
    </xf>
    <xf numFmtId="44" fontId="1" fillId="0" borderId="36" xfId="1" applyFont="1" applyFill="1" applyBorder="1" applyAlignment="1" applyProtection="1">
      <alignment horizontal="center"/>
    </xf>
    <xf numFmtId="0" fontId="9" fillId="0" borderId="0" xfId="0" applyFont="1"/>
    <xf numFmtId="44" fontId="4" fillId="0" borderId="0" xfId="1" applyFont="1" applyFill="1" applyBorder="1" applyAlignment="1" applyProtection="1">
      <alignment horizontal="center"/>
    </xf>
    <xf numFmtId="0" fontId="10" fillId="0" borderId="0" xfId="0" applyFont="1" applyAlignment="1">
      <alignment horizontal="center"/>
    </xf>
    <xf numFmtId="0" fontId="4" fillId="0" borderId="0" xfId="0" applyFont="1" applyAlignment="1">
      <alignment horizontal="right"/>
    </xf>
    <xf numFmtId="3" fontId="4" fillId="0" borderId="0" xfId="0" applyNumberFormat="1" applyFont="1"/>
    <xf numFmtId="14" fontId="1" fillId="0" borderId="0" xfId="0" applyNumberFormat="1" applyFont="1"/>
    <xf numFmtId="0" fontId="11" fillId="0" borderId="0" xfId="0" applyFont="1"/>
    <xf numFmtId="0" fontId="11" fillId="0" borderId="0" xfId="0" applyFont="1" applyAlignment="1">
      <alignment horizontal="left"/>
    </xf>
    <xf numFmtId="0" fontId="11" fillId="3" borderId="0" xfId="0" applyFont="1" applyFill="1"/>
    <xf numFmtId="0" fontId="11" fillId="4" borderId="0" xfId="0" applyFont="1" applyFill="1"/>
    <xf numFmtId="0" fontId="13" fillId="0" borderId="0" xfId="0" applyFont="1"/>
    <xf numFmtId="0" fontId="13" fillId="0" borderId="0" xfId="0" applyFont="1" applyAlignment="1">
      <alignment horizontal="left" wrapText="1"/>
    </xf>
    <xf numFmtId="0" fontId="2" fillId="0" borderId="0" xfId="0" applyFont="1"/>
    <xf numFmtId="0" fontId="1" fillId="0" borderId="23" xfId="0" applyFont="1" applyBorder="1"/>
    <xf numFmtId="0" fontId="3" fillId="4" borderId="26" xfId="0" applyFont="1" applyFill="1" applyBorder="1" applyAlignment="1" applyProtection="1">
      <alignment horizontal="center"/>
      <protection locked="0"/>
    </xf>
    <xf numFmtId="0" fontId="3" fillId="0" borderId="38" xfId="0" applyFont="1" applyBorder="1" applyAlignment="1">
      <alignment horizontal="center"/>
    </xf>
    <xf numFmtId="0" fontId="2" fillId="2" borderId="39" xfId="0" applyFont="1" applyFill="1" applyBorder="1" applyAlignment="1">
      <alignment horizontal="center"/>
    </xf>
    <xf numFmtId="1" fontId="2" fillId="0" borderId="33" xfId="0" applyNumberFormat="1" applyFont="1" applyBorder="1"/>
    <xf numFmtId="0" fontId="3" fillId="0" borderId="40" xfId="0" applyFont="1" applyBorder="1" applyAlignment="1">
      <alignment horizontal="center"/>
    </xf>
    <xf numFmtId="0" fontId="3" fillId="0" borderId="41" xfId="0" applyFont="1" applyBorder="1" applyAlignment="1">
      <alignment horizontal="center"/>
    </xf>
    <xf numFmtId="49" fontId="1" fillId="0" borderId="0" xfId="0" applyNumberFormat="1" applyFont="1" applyAlignment="1">
      <alignment horizontal="center"/>
    </xf>
    <xf numFmtId="0" fontId="3" fillId="0" borderId="29" xfId="0" applyFont="1" applyBorder="1" applyAlignment="1">
      <alignment horizontal="center"/>
    </xf>
    <xf numFmtId="0" fontId="1" fillId="0" borderId="20" xfId="0" applyFont="1" applyBorder="1"/>
    <xf numFmtId="0" fontId="1" fillId="0" borderId="22" xfId="0" applyFont="1" applyBorder="1"/>
    <xf numFmtId="0" fontId="1" fillId="0" borderId="24" xfId="0" applyFont="1" applyBorder="1"/>
    <xf numFmtId="0" fontId="1" fillId="0" borderId="25" xfId="0" applyFont="1" applyBorder="1"/>
    <xf numFmtId="0" fontId="1" fillId="0" borderId="26" xfId="0" applyFont="1" applyBorder="1"/>
    <xf numFmtId="0" fontId="3" fillId="0" borderId="0" xfId="1" applyNumberFormat="1" applyFont="1" applyFill="1" applyAlignment="1" applyProtection="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49" fontId="0" fillId="0" borderId="0" xfId="0" applyNumberFormat="1" applyAlignment="1">
      <alignment horizontal="center" vertical="center"/>
    </xf>
    <xf numFmtId="0" fontId="3" fillId="0" borderId="0" xfId="0" applyFont="1" applyAlignment="1">
      <alignment horizontal="center" vertical="center"/>
    </xf>
    <xf numFmtId="1" fontId="3" fillId="3" borderId="37" xfId="0" applyNumberFormat="1" applyFont="1" applyFill="1" applyBorder="1" applyAlignment="1" applyProtection="1">
      <alignment horizontal="center" shrinkToFit="1"/>
      <protection locked="0"/>
    </xf>
    <xf numFmtId="0" fontId="1" fillId="0" borderId="0" xfId="0" applyFont="1" applyAlignment="1">
      <alignment horizontal="left"/>
    </xf>
    <xf numFmtId="0" fontId="11" fillId="0" borderId="0" xfId="0" applyFont="1" applyAlignment="1">
      <alignment shrinkToFit="1"/>
    </xf>
    <xf numFmtId="0" fontId="13" fillId="0" borderId="0" xfId="0" applyFont="1" applyAlignment="1">
      <alignment shrinkToFit="1"/>
    </xf>
    <xf numFmtId="0" fontId="11" fillId="0" borderId="0" xfId="0" applyFont="1" applyAlignment="1" applyProtection="1">
      <alignment horizontal="left" shrinkToFit="1"/>
      <protection locked="0"/>
    </xf>
    <xf numFmtId="0" fontId="5" fillId="3" borderId="15" xfId="0" applyFont="1" applyFill="1" applyBorder="1" applyAlignment="1" applyProtection="1">
      <alignment horizontal="center" shrinkToFit="1"/>
      <protection locked="0"/>
    </xf>
    <xf numFmtId="0" fontId="1" fillId="3" borderId="15" xfId="0" applyFont="1" applyFill="1" applyBorder="1" applyAlignment="1" applyProtection="1">
      <alignment horizontal="center" shrinkToFit="1"/>
      <protection locked="0"/>
    </xf>
    <xf numFmtId="0" fontId="3" fillId="4" borderId="13" xfId="0" applyFont="1" applyFill="1" applyBorder="1" applyAlignment="1" applyProtection="1">
      <alignment shrinkToFit="1"/>
      <protection locked="0"/>
    </xf>
    <xf numFmtId="49" fontId="3" fillId="0" borderId="0" xfId="0" applyNumberFormat="1" applyFont="1"/>
    <xf numFmtId="49" fontId="5" fillId="0" borderId="0" xfId="0" applyNumberFormat="1" applyFont="1"/>
    <xf numFmtId="49" fontId="2" fillId="2" borderId="14" xfId="0" applyNumberFormat="1" applyFont="1" applyFill="1" applyBorder="1" applyAlignment="1">
      <alignment horizontal="center"/>
    </xf>
    <xf numFmtId="49" fontId="1" fillId="3" borderId="15" xfId="0" applyNumberFormat="1" applyFont="1" applyFill="1" applyBorder="1" applyAlignment="1" applyProtection="1">
      <alignment horizontal="center" shrinkToFit="1"/>
      <protection locked="0"/>
    </xf>
    <xf numFmtId="49" fontId="3" fillId="3" borderId="15" xfId="0" applyNumberFormat="1" applyFont="1" applyFill="1" applyBorder="1" applyAlignment="1" applyProtection="1">
      <alignment horizontal="center" shrinkToFit="1"/>
      <protection locked="0"/>
    </xf>
    <xf numFmtId="49" fontId="5" fillId="3" borderId="15" xfId="0" applyNumberFormat="1" applyFont="1" applyFill="1" applyBorder="1" applyAlignment="1" applyProtection="1">
      <alignment horizontal="center" shrinkToFit="1"/>
      <protection locked="0"/>
    </xf>
    <xf numFmtId="1" fontId="1" fillId="3" borderId="15" xfId="0" applyNumberFormat="1" applyFont="1" applyFill="1" applyBorder="1" applyAlignment="1" applyProtection="1">
      <alignment horizontal="center" shrinkToFit="1"/>
      <protection locked="0"/>
    </xf>
    <xf numFmtId="164" fontId="3" fillId="0" borderId="0" xfId="0" applyNumberFormat="1" applyFont="1" applyAlignment="1">
      <alignment horizontal="left"/>
    </xf>
    <xf numFmtId="0" fontId="3" fillId="4" borderId="38" xfId="0" applyFont="1" applyFill="1" applyBorder="1" applyAlignment="1" applyProtection="1">
      <alignment horizontal="center"/>
      <protection locked="0"/>
    </xf>
    <xf numFmtId="1" fontId="1" fillId="3" borderId="37" xfId="0" applyNumberFormat="1" applyFont="1" applyFill="1" applyBorder="1" applyAlignment="1" applyProtection="1">
      <alignment horizontal="center" shrinkToFit="1"/>
      <protection locked="0"/>
    </xf>
    <xf numFmtId="0" fontId="0" fillId="6" borderId="23" xfId="0" applyFill="1" applyBorder="1"/>
    <xf numFmtId="0" fontId="0" fillId="7" borderId="23" xfId="0" applyFill="1" applyBorder="1"/>
    <xf numFmtId="0" fontId="3" fillId="4" borderId="15" xfId="0" applyFont="1" applyFill="1" applyBorder="1" applyAlignment="1" applyProtection="1">
      <alignment horizontal="center"/>
      <protection locked="0"/>
    </xf>
    <xf numFmtId="0" fontId="3" fillId="4" borderId="3" xfId="0" applyFont="1" applyFill="1" applyBorder="1" applyAlignment="1" applyProtection="1">
      <alignment horizontal="center"/>
      <protection locked="0"/>
    </xf>
    <xf numFmtId="0" fontId="2" fillId="2" borderId="33" xfId="0" applyFont="1" applyFill="1" applyBorder="1" applyAlignment="1">
      <alignment horizontal="center"/>
    </xf>
    <xf numFmtId="0" fontId="3" fillId="4" borderId="28" xfId="0" applyFont="1" applyFill="1" applyBorder="1" applyAlignment="1" applyProtection="1">
      <alignment horizontal="center"/>
      <protection locked="0"/>
    </xf>
    <xf numFmtId="0" fontId="3" fillId="0" borderId="9" xfId="0" applyFont="1" applyBorder="1" applyAlignment="1">
      <alignment horizontal="center"/>
    </xf>
    <xf numFmtId="0" fontId="3" fillId="4" borderId="11" xfId="0" applyFont="1" applyFill="1" applyBorder="1" applyAlignment="1" applyProtection="1">
      <alignment horizontal="center"/>
      <protection locked="0"/>
    </xf>
    <xf numFmtId="0" fontId="11" fillId="3" borderId="0" xfId="0" applyFont="1" applyFill="1" applyAlignment="1" applyProtection="1">
      <alignment horizontal="left" shrinkToFit="1"/>
      <protection locked="0"/>
    </xf>
    <xf numFmtId="14" fontId="11" fillId="3" borderId="0" xfId="0" applyNumberFormat="1" applyFont="1" applyFill="1" applyAlignment="1" applyProtection="1">
      <alignment horizontal="left" shrinkToFit="1"/>
      <protection locked="0"/>
    </xf>
    <xf numFmtId="0" fontId="4" fillId="0" borderId="0" xfId="0" applyFont="1" applyAlignment="1">
      <alignment horizontal="left"/>
    </xf>
    <xf numFmtId="164" fontId="11" fillId="3" borderId="0" xfId="0" applyNumberFormat="1" applyFont="1" applyFill="1" applyAlignment="1" applyProtection="1">
      <alignment horizontal="left" shrinkToFit="1"/>
      <protection locked="0"/>
    </xf>
    <xf numFmtId="9" fontId="11" fillId="3" borderId="0" xfId="0" applyNumberFormat="1" applyFont="1" applyFill="1" applyAlignment="1" applyProtection="1">
      <alignment horizontal="left" shrinkToFit="1"/>
      <protection locked="0"/>
    </xf>
    <xf numFmtId="0" fontId="11" fillId="3" borderId="0" xfId="0" applyFont="1" applyFill="1" applyAlignment="1" applyProtection="1">
      <alignment horizontal="left" vertical="top" wrapText="1" shrinkToFit="1"/>
      <protection locked="0"/>
    </xf>
    <xf numFmtId="0" fontId="13" fillId="5" borderId="0" xfId="0" applyFont="1" applyFill="1" applyAlignment="1">
      <alignment horizontal="left" wrapText="1"/>
    </xf>
    <xf numFmtId="0" fontId="13" fillId="5" borderId="0" xfId="0" applyFont="1" applyFill="1" applyAlignment="1">
      <alignment horizontal="left" vertical="top" wrapText="1"/>
    </xf>
    <xf numFmtId="0" fontId="1" fillId="0" borderId="0" xfId="0" applyFont="1" applyAlignment="1">
      <alignment wrapText="1"/>
    </xf>
    <xf numFmtId="0" fontId="3" fillId="0" borderId="0" xfId="0" applyFont="1" applyAlignment="1">
      <alignment wrapText="1"/>
    </xf>
    <xf numFmtId="0" fontId="3" fillId="0" borderId="0" xfId="0" applyFont="1" applyAlignment="1">
      <alignment horizontal="left" vertical="top" wrapText="1"/>
    </xf>
    <xf numFmtId="0" fontId="10" fillId="0" borderId="0" xfId="0" applyFont="1" applyAlignment="1">
      <alignment horizontal="center"/>
    </xf>
    <xf numFmtId="49" fontId="3" fillId="0" borderId="0" xfId="0" applyNumberFormat="1" applyFont="1" applyAlignment="1">
      <alignment horizontal="left"/>
    </xf>
    <xf numFmtId="14" fontId="3" fillId="0" borderId="0" xfId="0" applyNumberFormat="1" applyFont="1" applyAlignment="1">
      <alignment horizontal="left"/>
    </xf>
    <xf numFmtId="164" fontId="3" fillId="0" borderId="0" xfId="0" applyNumberFormat="1" applyFont="1" applyAlignment="1">
      <alignment horizontal="left"/>
    </xf>
    <xf numFmtId="0" fontId="2" fillId="0" borderId="17" xfId="1" applyNumberFormat="1" applyFont="1" applyFill="1" applyBorder="1" applyAlignment="1" applyProtection="1">
      <alignment horizontal="center" vertical="center" wrapText="1"/>
    </xf>
    <xf numFmtId="0" fontId="4" fillId="0" borderId="7" xfId="1" applyNumberFormat="1" applyFont="1" applyFill="1" applyBorder="1" applyAlignment="1" applyProtection="1">
      <alignment horizontal="center" vertical="center" wrapText="1"/>
    </xf>
    <xf numFmtId="0" fontId="4" fillId="0" borderId="3" xfId="1" applyNumberFormat="1" applyFont="1" applyFill="1" applyBorder="1" applyAlignment="1" applyProtection="1">
      <alignment horizontal="center" vertical="center" wrapText="1"/>
    </xf>
    <xf numFmtId="44" fontId="2" fillId="0" borderId="17" xfId="1" applyFont="1" applyFill="1" applyBorder="1" applyAlignment="1" applyProtection="1">
      <alignment horizontal="center" vertical="center" wrapText="1"/>
    </xf>
    <xf numFmtId="44" fontId="4" fillId="0" borderId="7" xfId="1" applyFont="1" applyFill="1" applyBorder="1" applyAlignment="1" applyProtection="1">
      <alignment horizontal="center" vertical="center" wrapText="1"/>
    </xf>
    <xf numFmtId="44" fontId="4" fillId="0" borderId="3" xfId="1" applyFont="1" applyFill="1" applyBorder="1" applyAlignment="1" applyProtection="1">
      <alignment horizontal="center" vertical="center" wrapText="1"/>
    </xf>
    <xf numFmtId="0" fontId="4" fillId="0" borderId="17" xfId="0" applyFont="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49" fontId="2" fillId="2" borderId="35" xfId="0" applyNumberFormat="1" applyFont="1" applyFill="1" applyBorder="1" applyAlignment="1">
      <alignment horizontal="center" vertical="center"/>
    </xf>
    <xf numFmtId="49" fontId="2" fillId="2" borderId="18" xfId="0" applyNumberFormat="1" applyFont="1" applyFill="1" applyBorder="1" applyAlignment="1">
      <alignment horizontal="center" vertical="center"/>
    </xf>
    <xf numFmtId="49" fontId="2" fillId="2" borderId="19"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7"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7" xfId="0" applyFont="1" applyFill="1" applyBorder="1" applyAlignment="1">
      <alignment horizontal="center" vertical="center"/>
    </xf>
    <xf numFmtId="1" fontId="2" fillId="0" borderId="35" xfId="0" applyNumberFormat="1" applyFont="1" applyBorder="1" applyAlignment="1">
      <alignment horizontal="center" vertical="center"/>
    </xf>
    <xf numFmtId="1" fontId="2" fillId="0" borderId="18" xfId="0" applyNumberFormat="1" applyFont="1" applyBorder="1" applyAlignment="1">
      <alignment horizontal="center" vertical="center"/>
    </xf>
    <xf numFmtId="1" fontId="2" fillId="0" borderId="19" xfId="0" applyNumberFormat="1" applyFont="1" applyBorder="1" applyAlignment="1">
      <alignment horizontal="center" vertical="center"/>
    </xf>
    <xf numFmtId="1" fontId="2" fillId="0" borderId="37" xfId="0" applyNumberFormat="1" applyFont="1" applyBorder="1" applyAlignment="1">
      <alignment horizontal="center" vertical="center"/>
    </xf>
    <xf numFmtId="1" fontId="2" fillId="0" borderId="27" xfId="0" applyNumberFormat="1" applyFont="1" applyBorder="1" applyAlignment="1">
      <alignment horizontal="center" vertical="center"/>
    </xf>
    <xf numFmtId="1" fontId="2" fillId="0" borderId="43" xfId="0" applyNumberFormat="1" applyFont="1" applyBorder="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35" xfId="0" applyFont="1" applyFill="1" applyBorder="1" applyAlignment="1">
      <alignment horizontal="center" wrapText="1"/>
    </xf>
    <xf numFmtId="0" fontId="2" fillId="2" borderId="19" xfId="0" applyFont="1" applyFill="1" applyBorder="1" applyAlignment="1">
      <alignment horizontal="center" wrapText="1"/>
    </xf>
    <xf numFmtId="0" fontId="2" fillId="2" borderId="37" xfId="0" applyFont="1" applyFill="1" applyBorder="1" applyAlignment="1">
      <alignment horizontal="center" wrapText="1"/>
    </xf>
    <xf numFmtId="0" fontId="2" fillId="2" borderId="43" xfId="0" applyFont="1" applyFill="1" applyBorder="1" applyAlignment="1">
      <alignment horizontal="center" wrapText="1"/>
    </xf>
    <xf numFmtId="0" fontId="2" fillId="2" borderId="44" xfId="0" applyFont="1" applyFill="1" applyBorder="1" applyAlignment="1">
      <alignment horizontal="center"/>
    </xf>
    <xf numFmtId="0" fontId="2" fillId="2" borderId="45" xfId="0" applyFont="1" applyFill="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1" fontId="2" fillId="0" borderId="37" xfId="0" applyNumberFormat="1" applyFont="1" applyBorder="1" applyAlignment="1">
      <alignment horizontal="center"/>
    </xf>
    <xf numFmtId="1" fontId="2" fillId="0" borderId="27" xfId="0" applyNumberFormat="1" applyFont="1" applyBorder="1" applyAlignment="1">
      <alignment horizontal="center"/>
    </xf>
    <xf numFmtId="1" fontId="2" fillId="0" borderId="43" xfId="0" applyNumberFormat="1" applyFont="1" applyBorder="1" applyAlignment="1">
      <alignment horizontal="center"/>
    </xf>
    <xf numFmtId="0" fontId="2" fillId="2" borderId="41" xfId="0" applyFont="1" applyFill="1" applyBorder="1" applyAlignment="1">
      <alignment horizontal="center"/>
    </xf>
    <xf numFmtId="0" fontId="2" fillId="2" borderId="27" xfId="0" applyFont="1" applyFill="1" applyBorder="1" applyAlignment="1">
      <alignment horizontal="center"/>
    </xf>
    <xf numFmtId="0" fontId="2" fillId="2" borderId="26" xfId="0" applyFont="1" applyFill="1" applyBorder="1" applyAlignment="1">
      <alignment horizontal="center"/>
    </xf>
    <xf numFmtId="0" fontId="2" fillId="2" borderId="35" xfId="0" applyFont="1" applyFill="1" applyBorder="1" applyAlignment="1">
      <alignment horizontal="center"/>
    </xf>
    <xf numFmtId="0" fontId="2" fillId="2" borderId="19" xfId="0" applyFont="1" applyFill="1" applyBorder="1" applyAlignment="1">
      <alignment horizontal="center"/>
    </xf>
    <xf numFmtId="0" fontId="4" fillId="0" borderId="46" xfId="0" applyFont="1" applyBorder="1" applyAlignment="1">
      <alignment horizontal="center"/>
    </xf>
    <xf numFmtId="0" fontId="4" fillId="0" borderId="47" xfId="0" applyFont="1" applyBorder="1" applyAlignment="1">
      <alignment horizontal="center"/>
    </xf>
    <xf numFmtId="0" fontId="4" fillId="0" borderId="42" xfId="0" applyFont="1" applyBorder="1" applyAlignment="1">
      <alignment horizontal="center"/>
    </xf>
    <xf numFmtId="0" fontId="3" fillId="0" borderId="0" xfId="0" applyFont="1" applyAlignment="1">
      <alignment horizontal="left"/>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1671357</xdr:colOff>
      <xdr:row>1</xdr:row>
      <xdr:rowOff>142875</xdr:rowOff>
    </xdr:to>
    <xdr:sp macro="" textlink="">
      <xdr:nvSpPr>
        <xdr:cNvPr id="2567" name="AutoShape 41" descr="PDULogo2">
          <a:extLst>
            <a:ext uri="{FF2B5EF4-FFF2-40B4-BE49-F238E27FC236}">
              <a16:creationId xmlns:a16="http://schemas.microsoft.com/office/drawing/2014/main" id="{00000000-0008-0000-0100-0000070A0000}"/>
            </a:ext>
          </a:extLst>
        </xdr:cNvPr>
        <xdr:cNvSpPr>
          <a:spLocks noChangeAspect="1" noChangeArrowheads="1"/>
        </xdr:cNvSpPr>
      </xdr:nvSpPr>
      <xdr:spPr bwMode="auto">
        <a:xfrm>
          <a:off x="0" y="0"/>
          <a:ext cx="2171700" cy="304800"/>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1</xdr:col>
      <xdr:colOff>1204632</xdr:colOff>
      <xdr:row>2</xdr:row>
      <xdr:rowOff>133350</xdr:rowOff>
    </xdr:to>
    <xdr:pic>
      <xdr:nvPicPr>
        <xdr:cNvPr id="2568" name="Picture 42" descr="PDULogo2">
          <a:extLst>
            <a:ext uri="{FF2B5EF4-FFF2-40B4-BE49-F238E27FC236}">
              <a16:creationId xmlns:a16="http://schemas.microsoft.com/office/drawing/2014/main" id="{00000000-0008-0000-0100-0000080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704975" cy="5238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5</xdr:row>
          <xdr:rowOff>9525</xdr:rowOff>
        </xdr:from>
        <xdr:to>
          <xdr:col>2</xdr:col>
          <xdr:colOff>390525</xdr:colOff>
          <xdr:row>5</xdr:row>
          <xdr:rowOff>104775</xdr:rowOff>
        </xdr:to>
        <xdr:sp macro="" textlink="">
          <xdr:nvSpPr>
            <xdr:cNvPr id="2072" name="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50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5</xdr:row>
          <xdr:rowOff>9525</xdr:rowOff>
        </xdr:from>
        <xdr:to>
          <xdr:col>3</xdr:col>
          <xdr:colOff>57150</xdr:colOff>
          <xdr:row>5</xdr:row>
          <xdr:rowOff>104775</xdr:rowOff>
        </xdr:to>
        <xdr:sp macro="" textlink="">
          <xdr:nvSpPr>
            <xdr:cNvPr id="2073" name="Button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100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xdr:row>
          <xdr:rowOff>9525</xdr:rowOff>
        </xdr:from>
        <xdr:to>
          <xdr:col>3</xdr:col>
          <xdr:colOff>495300</xdr:colOff>
          <xdr:row>5</xdr:row>
          <xdr:rowOff>104775</xdr:rowOff>
        </xdr:to>
        <xdr:sp macro="" textlink="">
          <xdr:nvSpPr>
            <xdr:cNvPr id="2074" name="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200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5</xdr:row>
          <xdr:rowOff>9525</xdr:rowOff>
        </xdr:from>
        <xdr:to>
          <xdr:col>3</xdr:col>
          <xdr:colOff>933450</xdr:colOff>
          <xdr:row>5</xdr:row>
          <xdr:rowOff>104775</xdr:rowOff>
        </xdr:to>
        <xdr:sp macro="" textlink="">
          <xdr:nvSpPr>
            <xdr:cNvPr id="2075" name="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500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1019175</xdr:colOff>
          <xdr:row>5</xdr:row>
          <xdr:rowOff>9525</xdr:rowOff>
        </xdr:from>
        <xdr:to>
          <xdr:col>3</xdr:col>
          <xdr:colOff>1390650</xdr:colOff>
          <xdr:row>5</xdr:row>
          <xdr:rowOff>104775</xdr:rowOff>
        </xdr:to>
        <xdr:sp macro="" textlink="">
          <xdr:nvSpPr>
            <xdr:cNvPr id="2076" name="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750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5</xdr:row>
          <xdr:rowOff>9525</xdr:rowOff>
        </xdr:from>
        <xdr:to>
          <xdr:col>4</xdr:col>
          <xdr:colOff>742950</xdr:colOff>
          <xdr:row>5</xdr:row>
          <xdr:rowOff>104775</xdr:rowOff>
        </xdr:to>
        <xdr:sp macro="" textlink="">
          <xdr:nvSpPr>
            <xdr:cNvPr id="2077" name="Button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1000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xdr:row>
          <xdr:rowOff>142875</xdr:rowOff>
        </xdr:from>
        <xdr:to>
          <xdr:col>16</xdr:col>
          <xdr:colOff>800100</xdr:colOff>
          <xdr:row>5</xdr:row>
          <xdr:rowOff>104775</xdr:rowOff>
        </xdr:to>
        <xdr:sp macro="" textlink="">
          <xdr:nvSpPr>
            <xdr:cNvPr id="2085" name="Button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Reset Brkr and Cndt Color</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257175</xdr:colOff>
      <xdr:row>1</xdr:row>
      <xdr:rowOff>142875</xdr:rowOff>
    </xdr:to>
    <xdr:sp macro="" textlink="">
      <xdr:nvSpPr>
        <xdr:cNvPr id="4272" name="AutoShape 12" descr="PDULogo2">
          <a:extLst>
            <a:ext uri="{FF2B5EF4-FFF2-40B4-BE49-F238E27FC236}">
              <a16:creationId xmlns:a16="http://schemas.microsoft.com/office/drawing/2014/main" id="{00000000-0008-0000-0200-0000B0100000}"/>
            </a:ext>
          </a:extLst>
        </xdr:cNvPr>
        <xdr:cNvSpPr>
          <a:spLocks noChangeAspect="1" noChangeArrowheads="1"/>
        </xdr:cNvSpPr>
      </xdr:nvSpPr>
      <xdr:spPr bwMode="auto">
        <a:xfrm>
          <a:off x="0" y="0"/>
          <a:ext cx="2171700" cy="304800"/>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3</xdr:col>
      <xdr:colOff>819150</xdr:colOff>
      <xdr:row>3</xdr:row>
      <xdr:rowOff>76200</xdr:rowOff>
    </xdr:to>
    <xdr:pic>
      <xdr:nvPicPr>
        <xdr:cNvPr id="4273" name="Picture 171">
          <a:extLst>
            <a:ext uri="{FF2B5EF4-FFF2-40B4-BE49-F238E27FC236}">
              <a16:creationId xmlns:a16="http://schemas.microsoft.com/office/drawing/2014/main" id="{00000000-0008-0000-0200-0000B1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733675" cy="6286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3</xdr:col>
          <xdr:colOff>152400</xdr:colOff>
          <xdr:row>8</xdr:row>
          <xdr:rowOff>0</xdr:rowOff>
        </xdr:from>
        <xdr:to>
          <xdr:col>3</xdr:col>
          <xdr:colOff>733425</xdr:colOff>
          <xdr:row>8</xdr:row>
          <xdr:rowOff>152400</xdr:rowOff>
        </xdr:to>
        <xdr:sp macro="" textlink="">
          <xdr:nvSpPr>
            <xdr:cNvPr id="4101" name="Button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50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8</xdr:row>
          <xdr:rowOff>0</xdr:rowOff>
        </xdr:from>
        <xdr:to>
          <xdr:col>4</xdr:col>
          <xdr:colOff>314325</xdr:colOff>
          <xdr:row>8</xdr:row>
          <xdr:rowOff>152400</xdr:rowOff>
        </xdr:to>
        <xdr:sp macro="" textlink="">
          <xdr:nvSpPr>
            <xdr:cNvPr id="4102" name="Button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100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8</xdr:row>
          <xdr:rowOff>0</xdr:rowOff>
        </xdr:from>
        <xdr:to>
          <xdr:col>5</xdr:col>
          <xdr:colOff>19050</xdr:colOff>
          <xdr:row>8</xdr:row>
          <xdr:rowOff>152400</xdr:rowOff>
        </xdr:to>
        <xdr:sp macro="" textlink="">
          <xdr:nvSpPr>
            <xdr:cNvPr id="4103" name="Button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200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xdr:row>
          <xdr:rowOff>0</xdr:rowOff>
        </xdr:from>
        <xdr:to>
          <xdr:col>6</xdr:col>
          <xdr:colOff>219075</xdr:colOff>
          <xdr:row>8</xdr:row>
          <xdr:rowOff>152400</xdr:rowOff>
        </xdr:to>
        <xdr:sp macro="" textlink="">
          <xdr:nvSpPr>
            <xdr:cNvPr id="4104" name="Button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500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8</xdr:row>
          <xdr:rowOff>0</xdr:rowOff>
        </xdr:from>
        <xdr:to>
          <xdr:col>7</xdr:col>
          <xdr:colOff>228600</xdr:colOff>
          <xdr:row>8</xdr:row>
          <xdr:rowOff>152400</xdr:rowOff>
        </xdr:to>
        <xdr:sp macro="" textlink="">
          <xdr:nvSpPr>
            <xdr:cNvPr id="4105" name="Button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750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8</xdr:row>
          <xdr:rowOff>0</xdr:rowOff>
        </xdr:from>
        <xdr:to>
          <xdr:col>8</xdr:col>
          <xdr:colOff>295275</xdr:colOff>
          <xdr:row>8</xdr:row>
          <xdr:rowOff>152400</xdr:rowOff>
        </xdr:to>
        <xdr:sp macro="" textlink="">
          <xdr:nvSpPr>
            <xdr:cNvPr id="4106" name="Button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1000</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omments" Target="../comments2.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I92"/>
  <sheetViews>
    <sheetView workbookViewId="0">
      <selection activeCell="D7" sqref="D7:G7"/>
    </sheetView>
  </sheetViews>
  <sheetFormatPr defaultColWidth="9.140625" defaultRowHeight="12.75" customHeight="1" x14ac:dyDescent="0.2"/>
  <cols>
    <col min="1" max="2" width="9.140625" style="109"/>
    <col min="3" max="3" width="11.140625" style="109" customWidth="1"/>
    <col min="4" max="8" width="9.140625" style="109"/>
    <col min="9" max="9" width="11.7109375" style="109" customWidth="1"/>
    <col min="10" max="16384" width="9.140625" style="109"/>
  </cols>
  <sheetData>
    <row r="1" spans="1:8" s="53" customFormat="1" ht="12.75" customHeight="1" x14ac:dyDescent="0.2">
      <c r="A1" s="111" t="s">
        <v>465</v>
      </c>
      <c r="B1" s="104"/>
    </row>
    <row r="4" spans="1:8" s="105" customFormat="1" ht="12.75" customHeight="1" x14ac:dyDescent="0.2">
      <c r="B4" s="93" t="s">
        <v>98</v>
      </c>
      <c r="C4" s="93"/>
      <c r="D4" s="157"/>
      <c r="E4" s="157"/>
      <c r="F4" s="157"/>
      <c r="G4" s="157"/>
      <c r="H4" s="133"/>
    </row>
    <row r="5" spans="1:8" ht="12.75" customHeight="1" x14ac:dyDescent="0.2">
      <c r="D5" s="134"/>
      <c r="E5" s="134"/>
      <c r="F5" s="134"/>
      <c r="G5" s="134"/>
      <c r="H5" s="134"/>
    </row>
    <row r="6" spans="1:8" s="105" customFormat="1" ht="12.75" customHeight="1" x14ac:dyDescent="0.2">
      <c r="B6" s="93" t="s">
        <v>168</v>
      </c>
      <c r="C6" s="93"/>
      <c r="D6" s="157"/>
      <c r="E6" s="157"/>
      <c r="F6" s="157"/>
      <c r="G6" s="157"/>
      <c r="H6" s="133"/>
    </row>
    <row r="7" spans="1:8" s="105" customFormat="1" ht="12.75" customHeight="1" x14ac:dyDescent="0.2">
      <c r="B7" s="93"/>
      <c r="C7" s="93"/>
      <c r="D7" s="157"/>
      <c r="E7" s="157"/>
      <c r="F7" s="157"/>
      <c r="G7" s="157"/>
      <c r="H7" s="133"/>
    </row>
    <row r="8" spans="1:8" s="105" customFormat="1" ht="12.75" customHeight="1" x14ac:dyDescent="0.2">
      <c r="B8" s="93"/>
      <c r="C8" s="93"/>
      <c r="D8" s="157"/>
      <c r="E8" s="157"/>
      <c r="F8" s="157"/>
      <c r="G8" s="157"/>
      <c r="H8" s="133"/>
    </row>
    <row r="9" spans="1:8" s="105" customFormat="1" ht="12.75" customHeight="1" x14ac:dyDescent="0.2">
      <c r="B9" s="93"/>
      <c r="C9" s="93"/>
      <c r="D9" s="133"/>
      <c r="E9" s="133"/>
      <c r="F9" s="133"/>
      <c r="G9" s="133"/>
      <c r="H9" s="133"/>
    </row>
    <row r="10" spans="1:8" s="105" customFormat="1" ht="12.75" customHeight="1" x14ac:dyDescent="0.2">
      <c r="B10" s="93" t="s">
        <v>170</v>
      </c>
      <c r="C10" s="93"/>
      <c r="D10" s="160"/>
      <c r="E10" s="160"/>
      <c r="F10" s="160"/>
      <c r="G10" s="160"/>
      <c r="H10" s="133"/>
    </row>
    <row r="11" spans="1:8" s="105" customFormat="1" ht="12.75" customHeight="1" x14ac:dyDescent="0.2">
      <c r="B11" s="93"/>
      <c r="C11" s="93"/>
      <c r="D11" s="133"/>
      <c r="E11" s="133"/>
      <c r="F11" s="133"/>
      <c r="G11" s="133"/>
      <c r="H11" s="133"/>
    </row>
    <row r="12" spans="1:8" s="105" customFormat="1" ht="12.75" customHeight="1" x14ac:dyDescent="0.2">
      <c r="B12" s="93" t="s">
        <v>169</v>
      </c>
      <c r="C12" s="93"/>
      <c r="D12" s="157"/>
      <c r="E12" s="157"/>
      <c r="F12" s="157"/>
      <c r="G12" s="157"/>
      <c r="H12" s="133"/>
    </row>
    <row r="13" spans="1:8" s="105" customFormat="1" ht="12.75" customHeight="1" x14ac:dyDescent="0.2">
      <c r="B13" s="93"/>
      <c r="C13" s="93"/>
      <c r="D13" s="133"/>
      <c r="E13" s="133"/>
      <c r="F13" s="133"/>
      <c r="G13" s="133"/>
      <c r="H13" s="133"/>
    </row>
    <row r="14" spans="1:8" s="105" customFormat="1" ht="12.75" customHeight="1" x14ac:dyDescent="0.2">
      <c r="B14" s="159" t="s">
        <v>193</v>
      </c>
      <c r="C14" s="159"/>
      <c r="D14" s="161"/>
      <c r="E14" s="161"/>
      <c r="F14" s="161"/>
      <c r="G14" s="161"/>
      <c r="H14" s="133"/>
    </row>
    <row r="15" spans="1:8" s="105" customFormat="1" ht="12.75" customHeight="1" x14ac:dyDescent="0.2">
      <c r="B15" s="93"/>
      <c r="C15" s="93"/>
      <c r="D15" s="133"/>
      <c r="E15" s="133"/>
      <c r="F15" s="133"/>
      <c r="G15" s="133"/>
      <c r="H15" s="133"/>
    </row>
    <row r="16" spans="1:8" s="105" customFormat="1" ht="12.75" customHeight="1" x14ac:dyDescent="0.2">
      <c r="B16" s="159" t="s">
        <v>104</v>
      </c>
      <c r="C16" s="159"/>
      <c r="D16" s="157"/>
      <c r="E16" s="157"/>
      <c r="F16" s="157"/>
      <c r="G16" s="157"/>
      <c r="H16" s="133"/>
    </row>
    <row r="17" spans="2:8" s="105" customFormat="1" ht="12.75" customHeight="1" x14ac:dyDescent="0.2">
      <c r="B17" s="94"/>
      <c r="C17" s="94"/>
      <c r="D17" s="135"/>
      <c r="E17" s="135"/>
      <c r="F17" s="135"/>
      <c r="G17" s="135"/>
      <c r="H17" s="133"/>
    </row>
    <row r="18" spans="2:8" s="105" customFormat="1" ht="12.75" customHeight="1" x14ac:dyDescent="0.2">
      <c r="B18" s="159" t="s">
        <v>200</v>
      </c>
      <c r="C18" s="159"/>
      <c r="D18" s="157"/>
      <c r="E18" s="157"/>
      <c r="F18" s="157"/>
      <c r="G18" s="157"/>
      <c r="H18" s="133"/>
    </row>
    <row r="19" spans="2:8" s="105" customFormat="1" ht="12.75" customHeight="1" x14ac:dyDescent="0.2">
      <c r="B19" s="94"/>
      <c r="C19" s="94"/>
      <c r="D19" s="157"/>
      <c r="E19" s="157"/>
      <c r="F19" s="157"/>
      <c r="G19" s="157"/>
      <c r="H19" s="133"/>
    </row>
    <row r="20" spans="2:8" s="105" customFormat="1" ht="12.75" customHeight="1" x14ac:dyDescent="0.2">
      <c r="B20" s="94"/>
      <c r="C20" s="94"/>
      <c r="D20" s="157"/>
      <c r="E20" s="157"/>
      <c r="F20" s="157"/>
      <c r="G20" s="157"/>
      <c r="H20" s="133"/>
    </row>
    <row r="21" spans="2:8" s="105" customFormat="1" ht="12.75" customHeight="1" x14ac:dyDescent="0.2">
      <c r="B21" s="93"/>
      <c r="C21" s="93"/>
      <c r="D21" s="133"/>
      <c r="E21" s="133"/>
      <c r="F21" s="133"/>
      <c r="G21" s="133"/>
      <c r="H21" s="133"/>
    </row>
    <row r="22" spans="2:8" s="105" customFormat="1" ht="12.75" customHeight="1" x14ac:dyDescent="0.2">
      <c r="B22" s="93" t="s">
        <v>171</v>
      </c>
      <c r="C22" s="93"/>
      <c r="D22" s="158"/>
      <c r="E22" s="158"/>
      <c r="F22" s="158"/>
      <c r="G22" s="158"/>
      <c r="H22" s="133"/>
    </row>
    <row r="23" spans="2:8" s="105" customFormat="1" ht="12.75" customHeight="1" x14ac:dyDescent="0.2">
      <c r="B23" s="93"/>
      <c r="C23" s="93"/>
      <c r="D23" s="133"/>
      <c r="E23" s="133"/>
      <c r="F23" s="133"/>
      <c r="G23" s="133"/>
      <c r="H23" s="133"/>
    </row>
    <row r="24" spans="2:8" s="105" customFormat="1" ht="12.75" customHeight="1" x14ac:dyDescent="0.2">
      <c r="B24" s="159" t="s">
        <v>172</v>
      </c>
      <c r="C24" s="159"/>
      <c r="D24" s="158"/>
      <c r="E24" s="158"/>
      <c r="F24" s="158"/>
      <c r="G24" s="158"/>
      <c r="H24" s="133"/>
    </row>
    <row r="25" spans="2:8" s="105" customFormat="1" ht="12.75" customHeight="1" x14ac:dyDescent="0.2">
      <c r="B25" s="93"/>
      <c r="C25" s="93"/>
      <c r="D25" s="133"/>
      <c r="E25" s="133"/>
      <c r="F25" s="133"/>
      <c r="G25" s="133"/>
      <c r="H25" s="133"/>
    </row>
    <row r="26" spans="2:8" s="105" customFormat="1" ht="12.75" customHeight="1" x14ac:dyDescent="0.2">
      <c r="B26" s="159" t="s">
        <v>105</v>
      </c>
      <c r="C26" s="159"/>
      <c r="D26" s="162"/>
      <c r="E26" s="162"/>
      <c r="F26" s="162"/>
      <c r="G26" s="162"/>
      <c r="H26" s="162"/>
    </row>
    <row r="27" spans="2:8" s="105" customFormat="1" ht="12.75" customHeight="1" x14ac:dyDescent="0.2">
      <c r="B27" s="106"/>
      <c r="C27" s="106"/>
      <c r="D27" s="162"/>
      <c r="E27" s="162"/>
      <c r="F27" s="162"/>
      <c r="G27" s="162"/>
      <c r="H27" s="162"/>
    </row>
    <row r="28" spans="2:8" s="105" customFormat="1" ht="12.75" customHeight="1" x14ac:dyDescent="0.2">
      <c r="B28" s="106"/>
      <c r="C28" s="106"/>
      <c r="D28" s="162"/>
      <c r="E28" s="162"/>
      <c r="F28" s="162"/>
      <c r="G28" s="162"/>
      <c r="H28" s="162"/>
    </row>
    <row r="29" spans="2:8" s="105" customFormat="1" ht="12.75" customHeight="1" x14ac:dyDescent="0.2">
      <c r="B29" s="106"/>
      <c r="C29" s="106"/>
      <c r="D29" s="162"/>
      <c r="E29" s="162"/>
      <c r="F29" s="162"/>
      <c r="G29" s="162"/>
      <c r="H29" s="162"/>
    </row>
    <row r="32" spans="2:8" s="105" customFormat="1" ht="12.75" customHeight="1" x14ac:dyDescent="0.2">
      <c r="B32" s="99" t="s">
        <v>203</v>
      </c>
    </row>
    <row r="33" spans="2:9" s="105" customFormat="1" ht="12.75" customHeight="1" x14ac:dyDescent="0.2">
      <c r="B33" s="99"/>
    </row>
    <row r="34" spans="2:9" s="105" customFormat="1" ht="12.75" customHeight="1" x14ac:dyDescent="0.2">
      <c r="B34" s="93" t="s">
        <v>204</v>
      </c>
    </row>
    <row r="35" spans="2:9" s="105" customFormat="1" ht="12.75" customHeight="1" x14ac:dyDescent="0.2">
      <c r="B35" s="21" t="s">
        <v>206</v>
      </c>
    </row>
    <row r="36" spans="2:9" s="105" customFormat="1" ht="12.75" customHeight="1" x14ac:dyDescent="0.2">
      <c r="B36" s="21" t="s">
        <v>207</v>
      </c>
    </row>
    <row r="37" spans="2:9" s="105" customFormat="1" ht="12.75" customHeight="1" x14ac:dyDescent="0.2">
      <c r="B37" s="21" t="s">
        <v>208</v>
      </c>
    </row>
    <row r="39" spans="2:9" s="105" customFormat="1" ht="12.75" customHeight="1" x14ac:dyDescent="0.2">
      <c r="B39" s="93" t="s">
        <v>205</v>
      </c>
    </row>
    <row r="40" spans="2:9" s="105" customFormat="1" ht="12.75" customHeight="1" x14ac:dyDescent="0.2">
      <c r="B40" s="107" t="s">
        <v>109</v>
      </c>
      <c r="C40" s="107"/>
      <c r="D40" s="107"/>
      <c r="E40" s="107"/>
    </row>
    <row r="41" spans="2:9" s="105" customFormat="1" ht="12.75" customHeight="1" x14ac:dyDescent="0.2">
      <c r="B41" s="108" t="s">
        <v>222</v>
      </c>
      <c r="C41" s="108"/>
      <c r="D41" s="108"/>
      <c r="E41" s="108"/>
      <c r="F41" s="108"/>
      <c r="G41" s="108"/>
      <c r="H41" s="108"/>
      <c r="I41" s="108"/>
    </row>
    <row r="42" spans="2:9" s="105" customFormat="1" ht="12.75" customHeight="1" x14ac:dyDescent="0.2">
      <c r="B42" s="21" t="s">
        <v>209</v>
      </c>
    </row>
    <row r="43" spans="2:9" s="105" customFormat="1" ht="12.75" customHeight="1" x14ac:dyDescent="0.2">
      <c r="B43" s="21" t="s">
        <v>216</v>
      </c>
    </row>
    <row r="44" spans="2:9" ht="12.75" customHeight="1" x14ac:dyDescent="0.2">
      <c r="B44" s="164" t="s">
        <v>217</v>
      </c>
      <c r="C44" s="164"/>
      <c r="D44" s="164"/>
      <c r="E44" s="164"/>
      <c r="F44" s="164"/>
      <c r="G44" s="164"/>
      <c r="H44" s="164"/>
      <c r="I44" s="164"/>
    </row>
    <row r="45" spans="2:9" ht="12.75" customHeight="1" x14ac:dyDescent="0.2">
      <c r="B45" s="164"/>
      <c r="C45" s="164"/>
      <c r="D45" s="164"/>
      <c r="E45" s="164"/>
      <c r="F45" s="164"/>
      <c r="G45" s="164"/>
      <c r="H45" s="164"/>
      <c r="I45" s="164"/>
    </row>
    <row r="46" spans="2:9" ht="12.75" customHeight="1" x14ac:dyDescent="0.2">
      <c r="B46" s="164"/>
      <c r="C46" s="164"/>
      <c r="D46" s="164"/>
      <c r="E46" s="164"/>
      <c r="F46" s="164"/>
      <c r="G46" s="164"/>
      <c r="H46" s="164"/>
      <c r="I46" s="164"/>
    </row>
    <row r="47" spans="2:9" s="105" customFormat="1" ht="12.75" customHeight="1" x14ac:dyDescent="0.2">
      <c r="B47" s="21" t="s">
        <v>210</v>
      </c>
    </row>
    <row r="48" spans="2:9" s="105" customFormat="1" ht="12.75" customHeight="1" x14ac:dyDescent="0.2">
      <c r="B48" s="21" t="s">
        <v>211</v>
      </c>
    </row>
    <row r="49" spans="2:9" s="105" customFormat="1" ht="12.75" customHeight="1" x14ac:dyDescent="0.2">
      <c r="B49" s="105" t="s">
        <v>212</v>
      </c>
    </row>
    <row r="50" spans="2:9" s="105" customFormat="1" ht="12.75" customHeight="1" x14ac:dyDescent="0.2">
      <c r="B50" s="21" t="s">
        <v>213</v>
      </c>
    </row>
    <row r="51" spans="2:9" ht="12.75" customHeight="1" x14ac:dyDescent="0.2">
      <c r="B51" s="109" t="s">
        <v>214</v>
      </c>
    </row>
    <row r="52" spans="2:9" s="105" customFormat="1" ht="12.75" customHeight="1" x14ac:dyDescent="0.2">
      <c r="B52" s="21" t="s">
        <v>215</v>
      </c>
    </row>
    <row r="53" spans="2:9" ht="12.75" customHeight="1" x14ac:dyDescent="0.2">
      <c r="B53" s="163" t="s">
        <v>227</v>
      </c>
      <c r="C53" s="163"/>
      <c r="D53" s="163"/>
      <c r="E53" s="163"/>
      <c r="F53" s="163"/>
      <c r="G53" s="163"/>
      <c r="H53" s="163"/>
      <c r="I53" s="163"/>
    </row>
    <row r="54" spans="2:9" ht="12.75" customHeight="1" x14ac:dyDescent="0.2">
      <c r="B54" s="163"/>
      <c r="C54" s="163"/>
      <c r="D54" s="163"/>
      <c r="E54" s="163"/>
      <c r="F54" s="163"/>
      <c r="G54" s="163"/>
      <c r="H54" s="163"/>
      <c r="I54" s="163"/>
    </row>
    <row r="55" spans="2:9" s="105" customFormat="1" ht="12.75" customHeight="1" x14ac:dyDescent="0.2">
      <c r="B55" s="21" t="s">
        <v>218</v>
      </c>
    </row>
    <row r="56" spans="2:9" ht="12.75" customHeight="1" x14ac:dyDescent="0.2">
      <c r="B56" s="163" t="s">
        <v>221</v>
      </c>
      <c r="C56" s="163"/>
      <c r="D56" s="163"/>
      <c r="E56" s="163"/>
      <c r="F56" s="163"/>
      <c r="G56" s="163"/>
      <c r="H56" s="163"/>
      <c r="I56" s="163"/>
    </row>
    <row r="57" spans="2:9" ht="12.75" customHeight="1" x14ac:dyDescent="0.2">
      <c r="B57" s="163"/>
      <c r="C57" s="163"/>
      <c r="D57" s="163"/>
      <c r="E57" s="163"/>
      <c r="F57" s="163"/>
      <c r="G57" s="163"/>
      <c r="H57" s="163"/>
      <c r="I57" s="163"/>
    </row>
    <row r="58" spans="2:9" ht="12.75" customHeight="1" x14ac:dyDescent="0.2">
      <c r="B58" s="110"/>
      <c r="C58" s="110"/>
      <c r="D58" s="110"/>
      <c r="E58" s="110"/>
      <c r="F58" s="110"/>
      <c r="G58" s="110"/>
      <c r="H58" s="110"/>
      <c r="I58" s="110"/>
    </row>
    <row r="59" spans="2:9" s="105" customFormat="1" ht="12.75" customHeight="1" x14ac:dyDescent="0.2">
      <c r="B59" s="93" t="s">
        <v>219</v>
      </c>
    </row>
    <row r="60" spans="2:9" s="105" customFormat="1" ht="12.75" customHeight="1" x14ac:dyDescent="0.2">
      <c r="B60" s="21" t="s">
        <v>220</v>
      </c>
    </row>
    <row r="62" spans="2:9" s="24" customFormat="1" ht="12.75" customHeight="1" x14ac:dyDescent="0.2">
      <c r="B62" s="111" t="s">
        <v>223</v>
      </c>
    </row>
    <row r="63" spans="2:9" s="24" customFormat="1" ht="12.75" customHeight="1" x14ac:dyDescent="0.2">
      <c r="B63" s="111"/>
    </row>
    <row r="64" spans="2:9" s="24" customFormat="1" ht="12.75" customHeight="1" x14ac:dyDescent="0.2">
      <c r="B64" s="167" t="s">
        <v>224</v>
      </c>
      <c r="C64" s="167"/>
      <c r="D64" s="167"/>
      <c r="E64" s="167"/>
      <c r="F64" s="167"/>
      <c r="G64" s="167"/>
      <c r="H64" s="167"/>
      <c r="I64" s="167"/>
    </row>
    <row r="65" spans="2:9" s="24" customFormat="1" ht="12.75" customHeight="1" x14ac:dyDescent="0.2">
      <c r="B65" s="167"/>
      <c r="C65" s="167"/>
      <c r="D65" s="167"/>
      <c r="E65" s="167"/>
      <c r="F65" s="167"/>
      <c r="G65" s="167"/>
      <c r="H65" s="167"/>
      <c r="I65" s="167"/>
    </row>
    <row r="66" spans="2:9" s="24" customFormat="1" ht="12.75" customHeight="1" x14ac:dyDescent="0.2">
      <c r="B66" s="167"/>
      <c r="C66" s="167"/>
      <c r="D66" s="167"/>
      <c r="E66" s="167"/>
      <c r="F66" s="167"/>
      <c r="G66" s="167"/>
      <c r="H66" s="167"/>
      <c r="I66" s="167"/>
    </row>
    <row r="67" spans="2:9" s="24" customFormat="1" ht="12.75" customHeight="1" x14ac:dyDescent="0.2">
      <c r="B67" s="167"/>
      <c r="C67" s="167"/>
      <c r="D67" s="167"/>
      <c r="E67" s="167"/>
      <c r="F67" s="167"/>
      <c r="G67" s="167"/>
      <c r="H67" s="167"/>
      <c r="I67" s="167"/>
    </row>
    <row r="68" spans="2:9" s="24" customFormat="1" ht="12.75" customHeight="1" x14ac:dyDescent="0.2">
      <c r="B68" s="167"/>
      <c r="C68" s="167"/>
      <c r="D68" s="167"/>
      <c r="E68" s="167"/>
      <c r="F68" s="167"/>
      <c r="G68" s="167"/>
      <c r="H68" s="167"/>
      <c r="I68" s="167"/>
    </row>
    <row r="69" spans="2:9" s="24" customFormat="1" ht="12.75" customHeight="1" x14ac:dyDescent="0.2">
      <c r="B69" s="167"/>
      <c r="C69" s="167"/>
      <c r="D69" s="167"/>
      <c r="E69" s="167"/>
      <c r="F69" s="167"/>
      <c r="G69" s="167"/>
      <c r="H69" s="167"/>
      <c r="I69" s="167"/>
    </row>
    <row r="70" spans="2:9" s="24" customFormat="1" ht="12.75" customHeight="1" x14ac:dyDescent="0.2">
      <c r="B70" s="167"/>
      <c r="C70" s="167"/>
      <c r="D70" s="167"/>
      <c r="E70" s="167"/>
      <c r="F70" s="167"/>
      <c r="G70" s="167"/>
      <c r="H70" s="167"/>
      <c r="I70" s="167"/>
    </row>
    <row r="71" spans="2:9" s="24" customFormat="1" ht="12.75" customHeight="1" x14ac:dyDescent="0.2">
      <c r="B71" s="167" t="s">
        <v>225</v>
      </c>
      <c r="C71" s="167"/>
      <c r="D71" s="167"/>
      <c r="E71" s="167"/>
      <c r="F71" s="167"/>
      <c r="G71" s="167"/>
      <c r="H71" s="167"/>
      <c r="I71" s="167"/>
    </row>
    <row r="72" spans="2:9" s="24" customFormat="1" ht="12.75" customHeight="1" x14ac:dyDescent="0.2">
      <c r="B72" s="167"/>
      <c r="C72" s="167"/>
      <c r="D72" s="167"/>
      <c r="E72" s="167"/>
      <c r="F72" s="167"/>
      <c r="G72" s="167"/>
      <c r="H72" s="167"/>
      <c r="I72" s="167"/>
    </row>
    <row r="73" spans="2:9" s="24" customFormat="1" ht="12.75" customHeight="1" x14ac:dyDescent="0.2">
      <c r="B73" s="167"/>
      <c r="C73" s="167"/>
      <c r="D73" s="167"/>
      <c r="E73" s="167"/>
      <c r="F73" s="167"/>
      <c r="G73" s="167"/>
      <c r="H73" s="167"/>
      <c r="I73" s="167"/>
    </row>
    <row r="74" spans="2:9" s="24" customFormat="1" ht="12.75" customHeight="1" x14ac:dyDescent="0.2">
      <c r="B74" s="167"/>
      <c r="C74" s="167"/>
      <c r="D74" s="167"/>
      <c r="E74" s="167"/>
      <c r="F74" s="167"/>
      <c r="G74" s="167"/>
      <c r="H74" s="167"/>
      <c r="I74" s="167"/>
    </row>
    <row r="75" spans="2:9" s="24" customFormat="1" ht="12.75" customHeight="1" x14ac:dyDescent="0.2">
      <c r="B75" s="167"/>
      <c r="C75" s="167"/>
      <c r="D75" s="167"/>
      <c r="E75" s="167"/>
      <c r="F75" s="167"/>
      <c r="G75" s="167"/>
      <c r="H75" s="167"/>
      <c r="I75" s="167"/>
    </row>
    <row r="76" spans="2:9" s="24" customFormat="1" ht="12.75" customHeight="1" x14ac:dyDescent="0.2">
      <c r="B76" s="167"/>
      <c r="C76" s="167"/>
      <c r="D76" s="167"/>
      <c r="E76" s="167"/>
      <c r="F76" s="167"/>
      <c r="G76" s="167"/>
      <c r="H76" s="167"/>
      <c r="I76" s="167"/>
    </row>
    <row r="77" spans="2:9" s="24" customFormat="1" ht="12.75" customHeight="1" x14ac:dyDescent="0.2">
      <c r="B77" s="167"/>
      <c r="C77" s="167"/>
      <c r="D77" s="167"/>
      <c r="E77" s="167"/>
      <c r="F77" s="167"/>
      <c r="G77" s="167"/>
      <c r="H77" s="167"/>
      <c r="I77" s="167"/>
    </row>
    <row r="78" spans="2:9" s="24" customFormat="1" ht="12.75" customHeight="1" x14ac:dyDescent="0.2">
      <c r="B78" s="166" t="s">
        <v>226</v>
      </c>
      <c r="C78" s="166"/>
      <c r="D78" s="166"/>
      <c r="E78" s="166"/>
      <c r="F78" s="166"/>
      <c r="G78" s="166"/>
      <c r="H78" s="166"/>
      <c r="I78" s="166"/>
    </row>
    <row r="79" spans="2:9" s="24" customFormat="1" ht="12.75" customHeight="1" x14ac:dyDescent="0.2">
      <c r="B79" s="166"/>
      <c r="C79" s="166"/>
      <c r="D79" s="166"/>
      <c r="E79" s="166"/>
      <c r="F79" s="166"/>
      <c r="G79" s="166"/>
      <c r="H79" s="166"/>
      <c r="I79" s="166"/>
    </row>
    <row r="80" spans="2:9" s="24" customFormat="1" ht="12.75" customHeight="1" x14ac:dyDescent="0.2">
      <c r="B80" s="166"/>
      <c r="C80" s="166"/>
      <c r="D80" s="166"/>
      <c r="E80" s="166"/>
      <c r="F80" s="166"/>
      <c r="G80" s="166"/>
      <c r="H80" s="166"/>
      <c r="I80" s="166"/>
    </row>
    <row r="81" spans="2:9" s="24" customFormat="1" ht="12.75" customHeight="1" x14ac:dyDescent="0.2">
      <c r="B81" s="166"/>
      <c r="C81" s="166"/>
      <c r="D81" s="166"/>
      <c r="E81" s="166"/>
      <c r="F81" s="166"/>
      <c r="G81" s="166"/>
      <c r="H81" s="166"/>
      <c r="I81" s="166"/>
    </row>
    <row r="82" spans="2:9" s="24" customFormat="1" ht="12.75" customHeight="1" x14ac:dyDescent="0.2">
      <c r="B82" s="166"/>
      <c r="C82" s="166"/>
      <c r="D82" s="166"/>
      <c r="E82" s="166"/>
      <c r="F82" s="166"/>
      <c r="G82" s="166"/>
      <c r="H82" s="166"/>
      <c r="I82" s="166"/>
    </row>
    <row r="83" spans="2:9" s="24" customFormat="1" ht="12.75" customHeight="1" x14ac:dyDescent="0.2">
      <c r="B83" s="166"/>
      <c r="C83" s="166"/>
      <c r="D83" s="166"/>
      <c r="E83" s="166"/>
      <c r="F83" s="166"/>
      <c r="G83" s="166"/>
      <c r="H83" s="166"/>
      <c r="I83" s="166"/>
    </row>
    <row r="84" spans="2:9" s="24" customFormat="1" ht="12.75" customHeight="1" x14ac:dyDescent="0.2">
      <c r="B84" s="165" t="s">
        <v>296</v>
      </c>
      <c r="C84" s="166"/>
      <c r="D84" s="166"/>
      <c r="E84" s="166"/>
      <c r="F84" s="166"/>
      <c r="G84" s="166"/>
      <c r="H84" s="166"/>
      <c r="I84" s="166"/>
    </row>
    <row r="85" spans="2:9" s="24" customFormat="1" ht="12.75" customHeight="1" x14ac:dyDescent="0.2">
      <c r="B85" s="166"/>
      <c r="C85" s="166"/>
      <c r="D85" s="166"/>
      <c r="E85" s="166"/>
      <c r="F85" s="166"/>
      <c r="G85" s="166"/>
      <c r="H85" s="166"/>
      <c r="I85" s="166"/>
    </row>
    <row r="86" spans="2:9" s="24" customFormat="1" ht="12.75" customHeight="1" x14ac:dyDescent="0.2">
      <c r="B86" s="166"/>
      <c r="C86" s="166"/>
      <c r="D86" s="166"/>
      <c r="E86" s="166"/>
      <c r="F86" s="166"/>
      <c r="G86" s="166"/>
      <c r="H86" s="166"/>
      <c r="I86" s="166"/>
    </row>
    <row r="87" spans="2:9" s="24" customFormat="1" ht="12.75" customHeight="1" x14ac:dyDescent="0.2">
      <c r="B87" s="166"/>
      <c r="C87" s="166"/>
      <c r="D87" s="166"/>
      <c r="E87" s="166"/>
      <c r="F87" s="166"/>
      <c r="G87" s="166"/>
      <c r="H87" s="166"/>
      <c r="I87" s="166"/>
    </row>
    <row r="88" spans="2:9" s="24" customFormat="1" ht="12.75" customHeight="1" x14ac:dyDescent="0.2">
      <c r="B88" s="166"/>
      <c r="C88" s="166"/>
      <c r="D88" s="166"/>
      <c r="E88" s="166"/>
      <c r="F88" s="166"/>
      <c r="G88" s="166"/>
      <c r="H88" s="166"/>
      <c r="I88" s="166"/>
    </row>
    <row r="89" spans="2:9" s="24" customFormat="1" ht="12.75" customHeight="1" x14ac:dyDescent="0.2"/>
    <row r="90" spans="2:9" s="24" customFormat="1" ht="12.75" customHeight="1" x14ac:dyDescent="0.2">
      <c r="B90" s="165" t="s">
        <v>295</v>
      </c>
      <c r="C90" s="166"/>
      <c r="D90" s="166"/>
      <c r="E90" s="166"/>
      <c r="F90" s="166"/>
      <c r="G90" s="166"/>
      <c r="H90" s="166"/>
      <c r="I90" s="166"/>
    </row>
    <row r="91" spans="2:9" s="24" customFormat="1" ht="12.75" customHeight="1" x14ac:dyDescent="0.2">
      <c r="B91" s="166"/>
      <c r="C91" s="166"/>
      <c r="D91" s="166"/>
      <c r="E91" s="166"/>
      <c r="F91" s="166"/>
      <c r="G91" s="166"/>
      <c r="H91" s="166"/>
      <c r="I91" s="166"/>
    </row>
    <row r="92" spans="2:9" s="24" customFormat="1" ht="12.75" customHeight="1" x14ac:dyDescent="0.2"/>
  </sheetData>
  <sheetProtection algorithmName="SHA-512" hashValue="xuLbfW1dLTn6ZQKPRwfYlX6AIOtLCQl5Qp5lnhPbaViLawN3SOfWaLQSqsAQLBzZV6NPWSJcN/iW/Ye/ox2MkA==" saltValue="FmceGV4BCXCA17ljeXOMWQ==" spinCount="100000" sheet="1" objects="1" scenarios="1" selectLockedCells="1"/>
  <mergeCells count="27">
    <mergeCell ref="B90:I91"/>
    <mergeCell ref="B84:I88"/>
    <mergeCell ref="B64:I70"/>
    <mergeCell ref="B71:I77"/>
    <mergeCell ref="B78:I83"/>
    <mergeCell ref="D26:H29"/>
    <mergeCell ref="B56:I57"/>
    <mergeCell ref="B44:I46"/>
    <mergeCell ref="B18:C18"/>
    <mergeCell ref="B53:I54"/>
    <mergeCell ref="B24:C24"/>
    <mergeCell ref="D24:G24"/>
    <mergeCell ref="B26:C26"/>
    <mergeCell ref="D12:G12"/>
    <mergeCell ref="D22:G22"/>
    <mergeCell ref="B16:C16"/>
    <mergeCell ref="D16:G16"/>
    <mergeCell ref="D4:G4"/>
    <mergeCell ref="D6:G6"/>
    <mergeCell ref="D7:G7"/>
    <mergeCell ref="D8:G8"/>
    <mergeCell ref="D10:G10"/>
    <mergeCell ref="B14:C14"/>
    <mergeCell ref="D14:G14"/>
    <mergeCell ref="D18:G18"/>
    <mergeCell ref="D19:G19"/>
    <mergeCell ref="D20:G20"/>
  </mergeCells>
  <phoneticPr fontId="0" type="noConversion"/>
  <pageMargins left="0.75" right="0.75" top="1" bottom="1" header="0.5" footer="0.5"/>
  <pageSetup scale="62" orientation="portrait" horizontalDpi="200" verticalDpi="200" r:id="rId1"/>
  <headerFooter alignWithMargins="0">
    <oddFooter>&amp;LPricing is effective as of 8/04/05 (subject to change)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M1138"/>
  <sheetViews>
    <sheetView tabSelected="1" topLeftCell="A9" zoomScale="85" zoomScaleNormal="85" workbookViewId="0">
      <pane xSplit="1" ySplit="4" topLeftCell="B13" activePane="bottomRight" state="frozen"/>
      <selection activeCell="A9" sqref="A9"/>
      <selection pane="topRight" activeCell="B9" sqref="B9"/>
      <selection pane="bottomLeft" activeCell="A13" sqref="A13"/>
      <selection pane="bottomRight" activeCell="B13" sqref="B13"/>
    </sheetView>
  </sheetViews>
  <sheetFormatPr defaultColWidth="9.140625" defaultRowHeight="12.75" x14ac:dyDescent="0.2"/>
  <cols>
    <col min="1" max="1" width="7.42578125" style="24" customWidth="1"/>
    <col min="2" max="2" width="28.28515625" style="139" customWidth="1"/>
    <col min="3" max="3" width="11.7109375" style="139" customWidth="1"/>
    <col min="4" max="4" width="29.42578125" style="139" customWidth="1"/>
    <col min="5" max="5" width="14.85546875" style="24" customWidth="1"/>
    <col min="6" max="6" width="8.85546875" style="45" customWidth="1"/>
    <col min="7" max="7" width="14" style="24" customWidth="1"/>
    <col min="8" max="8" width="10" style="24" customWidth="1"/>
    <col min="9" max="9" width="19.85546875" style="24" customWidth="1"/>
    <col min="10" max="10" width="10.42578125" style="24" customWidth="1"/>
    <col min="11" max="11" width="8" style="24" customWidth="1"/>
    <col min="12" max="13" width="6.5703125" style="24" customWidth="1"/>
    <col min="14" max="15" width="9" style="24" customWidth="1"/>
    <col min="16" max="16" width="8.42578125" style="24" customWidth="1"/>
    <col min="17" max="17" width="12.28515625" style="24" customWidth="1"/>
    <col min="18" max="19" width="12.28515625" style="46" customWidth="1"/>
    <col min="20" max="20" width="52.140625" style="24" customWidth="1"/>
    <col min="21" max="24" width="9.140625" style="24"/>
    <col min="25" max="25" width="9" style="24" customWidth="1"/>
    <col min="26" max="26" width="15.5703125" style="24" customWidth="1"/>
    <col min="27" max="28" width="9" style="24" hidden="1" customWidth="1"/>
    <col min="29" max="29" width="19.85546875" style="24" hidden="1" customWidth="1"/>
    <col min="30" max="30" width="13.42578125" style="24" hidden="1" customWidth="1"/>
    <col min="31" max="43" width="9" style="24" hidden="1" customWidth="1"/>
    <col min="44" max="44" width="21.7109375" style="24" hidden="1" customWidth="1"/>
    <col min="45" max="55" width="9" style="24" hidden="1" customWidth="1"/>
    <col min="56" max="56" width="10.85546875" style="24" hidden="1" customWidth="1"/>
    <col min="57" max="58" width="9" style="24" hidden="1" customWidth="1"/>
    <col min="59" max="60" width="11.28515625" style="24" hidden="1" customWidth="1"/>
    <col min="61" max="61" width="13" style="24" hidden="1" customWidth="1"/>
    <col min="62" max="65" width="9.140625" style="24" customWidth="1"/>
    <col min="66" max="66" width="11.5703125" style="24" customWidth="1"/>
    <col min="67" max="16384" width="9.140625" style="24"/>
  </cols>
  <sheetData>
    <row r="1" spans="1:61" x14ac:dyDescent="0.2">
      <c r="A1"/>
    </row>
    <row r="2" spans="1:61" ht="18" x14ac:dyDescent="0.25">
      <c r="A2" s="168" t="s">
        <v>166</v>
      </c>
      <c r="B2" s="168"/>
      <c r="C2" s="168"/>
      <c r="D2" s="168"/>
      <c r="E2" s="168"/>
      <c r="F2" s="168"/>
      <c r="G2" s="168"/>
      <c r="H2" s="168"/>
      <c r="I2" s="168"/>
      <c r="J2" s="168"/>
      <c r="K2" s="168"/>
      <c r="L2" s="168"/>
      <c r="M2" s="168"/>
      <c r="N2" s="168"/>
      <c r="O2" s="168"/>
      <c r="P2" s="168"/>
      <c r="Q2" s="168"/>
      <c r="R2" s="168"/>
      <c r="T2" s="101" t="str">
        <f>+A2</f>
        <v>Power Cable Request Form</v>
      </c>
    </row>
    <row r="5" spans="1:61" x14ac:dyDescent="0.2">
      <c r="A5" s="93" t="s">
        <v>106</v>
      </c>
      <c r="C5" s="169" t="str">
        <f>+IF(Info!D4=0,"",Info!D4)</f>
        <v/>
      </c>
      <c r="D5" s="169"/>
      <c r="F5" s="94" t="s">
        <v>173</v>
      </c>
      <c r="H5" s="95" t="str">
        <f>+IF(Info!D12=0,"",Info!D12)</f>
        <v/>
      </c>
      <c r="K5" s="93" t="s">
        <v>107</v>
      </c>
      <c r="M5" s="170" t="str">
        <f>+IF(Info!D22=0,"",Info!D22)</f>
        <v/>
      </c>
      <c r="N5" s="170"/>
    </row>
    <row r="7" spans="1:61" x14ac:dyDescent="0.2">
      <c r="A7" s="93" t="s">
        <v>108</v>
      </c>
      <c r="C7" s="169" t="str">
        <f>+IF(Info!D16=0,"",Info!D16)</f>
        <v/>
      </c>
      <c r="D7" s="169"/>
      <c r="F7" s="94" t="s">
        <v>175</v>
      </c>
      <c r="H7" s="171" t="str">
        <f>+IF(Info!D10=0,"",Info!D10)</f>
        <v/>
      </c>
      <c r="I7" s="171"/>
      <c r="J7" s="146"/>
      <c r="K7" s="93" t="s">
        <v>174</v>
      </c>
      <c r="M7" s="170" t="str">
        <f>+IF(Info!D24=0,"",Info!D24)</f>
        <v/>
      </c>
      <c r="N7" s="170"/>
    </row>
    <row r="9" spans="1:61" s="21" customFormat="1" ht="13.5" customHeight="1" thickBot="1" x14ac:dyDescent="0.25">
      <c r="A9" s="21" t="s">
        <v>97</v>
      </c>
      <c r="B9" s="140"/>
      <c r="C9" s="140"/>
      <c r="D9" s="140"/>
      <c r="E9" s="21" t="s">
        <v>14</v>
      </c>
      <c r="F9" s="22"/>
      <c r="I9" s="21" t="s">
        <v>14</v>
      </c>
      <c r="N9" s="102" t="s">
        <v>167</v>
      </c>
      <c r="O9" s="103" t="str">
        <f>IF(SUM(F13:F1006)=0,"",SUM(F13:F1006))</f>
        <v/>
      </c>
      <c r="Q9" s="93"/>
      <c r="R9" s="100"/>
      <c r="S9" s="100"/>
      <c r="AC9" s="22">
        <v>1</v>
      </c>
      <c r="AD9" s="22">
        <v>2</v>
      </c>
      <c r="AE9" s="22">
        <v>3</v>
      </c>
      <c r="AF9" s="22">
        <v>4</v>
      </c>
      <c r="AG9" s="22">
        <v>5</v>
      </c>
      <c r="AH9" s="22">
        <v>6</v>
      </c>
      <c r="AI9" s="22">
        <v>7</v>
      </c>
      <c r="AJ9" s="22">
        <v>8</v>
      </c>
      <c r="AK9" s="22">
        <v>9</v>
      </c>
      <c r="AL9" s="22">
        <v>10</v>
      </c>
    </row>
    <row r="10" spans="1:61" ht="12.75" customHeight="1" x14ac:dyDescent="0.2">
      <c r="A10" s="187" t="s">
        <v>262</v>
      </c>
      <c r="B10" s="181" t="s">
        <v>83</v>
      </c>
      <c r="C10" s="182"/>
      <c r="D10" s="183"/>
      <c r="E10" s="190" t="s">
        <v>263</v>
      </c>
      <c r="F10" s="190" t="s">
        <v>298</v>
      </c>
      <c r="G10" s="187" t="s">
        <v>264</v>
      </c>
      <c r="H10" s="195" t="s">
        <v>18</v>
      </c>
      <c r="I10" s="196" t="s">
        <v>2</v>
      </c>
      <c r="J10" s="197"/>
      <c r="K10" s="197"/>
      <c r="L10" s="198"/>
      <c r="M10" s="210" t="s">
        <v>19</v>
      </c>
      <c r="N10" s="210"/>
      <c r="O10" s="211"/>
      <c r="P10" s="204" t="s">
        <v>265</v>
      </c>
      <c r="Q10" s="205"/>
      <c r="R10" s="172" t="s">
        <v>299</v>
      </c>
      <c r="S10" s="175" t="s">
        <v>266</v>
      </c>
      <c r="T10" s="178" t="s">
        <v>96</v>
      </c>
      <c r="AB10" s="25"/>
      <c r="AC10" s="26" t="s">
        <v>16</v>
      </c>
      <c r="AD10" s="27" t="s">
        <v>75</v>
      </c>
      <c r="AE10" s="27" t="s">
        <v>18</v>
      </c>
      <c r="AF10" s="27" t="s">
        <v>10</v>
      </c>
      <c r="AG10" s="27" t="s">
        <v>9</v>
      </c>
      <c r="AH10" s="27" t="s">
        <v>19</v>
      </c>
      <c r="AI10" s="27" t="s">
        <v>82</v>
      </c>
      <c r="AJ10" s="26"/>
      <c r="AK10" s="26"/>
      <c r="AL10" s="28"/>
      <c r="AN10" s="29"/>
      <c r="AO10" s="30" t="s">
        <v>0</v>
      </c>
      <c r="AQ10" s="25"/>
      <c r="AR10" s="28" t="s">
        <v>64</v>
      </c>
      <c r="AS10"/>
      <c r="AT10" s="25"/>
      <c r="AU10" s="28" t="s">
        <v>72</v>
      </c>
      <c r="AV10"/>
      <c r="AW10" s="25"/>
      <c r="AX10" s="28" t="s">
        <v>78</v>
      </c>
      <c r="AY10"/>
      <c r="AZ10" s="25"/>
      <c r="BA10" s="28" t="s">
        <v>79</v>
      </c>
      <c r="BB10"/>
      <c r="BC10" s="25"/>
      <c r="BD10" s="28" t="s">
        <v>82</v>
      </c>
      <c r="BF10" s="121"/>
      <c r="BG10" s="122" t="s">
        <v>267</v>
      </c>
    </row>
    <row r="11" spans="1:61" ht="13.5" thickBot="1" x14ac:dyDescent="0.25">
      <c r="A11" s="188"/>
      <c r="B11" s="184"/>
      <c r="C11" s="185"/>
      <c r="D11" s="186"/>
      <c r="E11" s="191"/>
      <c r="F11" s="191"/>
      <c r="G11" s="193"/>
      <c r="H11" s="193"/>
      <c r="I11" s="199"/>
      <c r="J11" s="200"/>
      <c r="K11" s="200"/>
      <c r="L11" s="201"/>
      <c r="M11" s="208" t="s">
        <v>11</v>
      </c>
      <c r="N11" s="209"/>
      <c r="O11" s="202" t="s">
        <v>20</v>
      </c>
      <c r="P11" s="206"/>
      <c r="Q11" s="207"/>
      <c r="R11" s="173"/>
      <c r="S11" s="176"/>
      <c r="T11" s="179"/>
      <c r="X11" s="32"/>
      <c r="Y11" s="32"/>
      <c r="AB11" s="33"/>
      <c r="AC11" t="s">
        <v>8</v>
      </c>
      <c r="AD11" s="34"/>
      <c r="AE11" s="34"/>
      <c r="AF11" s="34"/>
      <c r="AG11" s="34"/>
      <c r="AH11" s="34" t="s">
        <v>11</v>
      </c>
      <c r="AI11" s="34" t="s">
        <v>81</v>
      </c>
      <c r="AJ11"/>
      <c r="AK11"/>
      <c r="AL11" s="35"/>
      <c r="AN11" s="36"/>
      <c r="AO11" s="37" t="s">
        <v>4</v>
      </c>
      <c r="AQ11" s="33"/>
      <c r="AR11" s="35"/>
      <c r="AS11"/>
      <c r="AT11" s="33"/>
      <c r="AU11" s="35"/>
      <c r="AV11"/>
      <c r="AW11" s="33"/>
      <c r="AX11" s="35" t="s">
        <v>11</v>
      </c>
      <c r="AY11"/>
      <c r="AZ11" s="33"/>
      <c r="BA11" s="35"/>
      <c r="BB11"/>
      <c r="BC11" s="33"/>
      <c r="BD11" s="35" t="s">
        <v>81</v>
      </c>
      <c r="BF11" s="112"/>
      <c r="BG11" s="123" t="s">
        <v>268</v>
      </c>
    </row>
    <row r="12" spans="1:61" ht="13.5" thickBot="1" x14ac:dyDescent="0.25">
      <c r="A12" s="189"/>
      <c r="B12" s="141" t="s">
        <v>6</v>
      </c>
      <c r="C12" s="141" t="s">
        <v>7</v>
      </c>
      <c r="D12" s="141" t="s">
        <v>15</v>
      </c>
      <c r="E12" s="192"/>
      <c r="F12" s="192"/>
      <c r="G12" s="194"/>
      <c r="H12" s="194"/>
      <c r="I12" s="116" t="s">
        <v>95</v>
      </c>
      <c r="J12" s="13" t="s">
        <v>317</v>
      </c>
      <c r="K12" s="5" t="s">
        <v>10</v>
      </c>
      <c r="L12" s="4" t="s">
        <v>9</v>
      </c>
      <c r="M12" s="115" t="s">
        <v>76</v>
      </c>
      <c r="N12" s="13" t="s">
        <v>77</v>
      </c>
      <c r="O12" s="203"/>
      <c r="P12" s="153" t="s">
        <v>76</v>
      </c>
      <c r="Q12" s="4" t="s">
        <v>77</v>
      </c>
      <c r="R12" s="174"/>
      <c r="S12" s="177"/>
      <c r="T12" s="180"/>
      <c r="U12" s="32"/>
      <c r="V12" s="32"/>
      <c r="W12" s="32"/>
      <c r="X12" s="32"/>
      <c r="Y12" s="32"/>
      <c r="Z12" s="32"/>
      <c r="AB12" s="33"/>
      <c r="AC12"/>
      <c r="AD12" s="34"/>
      <c r="AE12" s="34"/>
      <c r="AF12" s="34"/>
      <c r="AG12" s="34"/>
      <c r="AH12" s="34"/>
      <c r="AI12" s="34"/>
      <c r="AJ12" s="34"/>
      <c r="AK12" s="34"/>
      <c r="AL12" s="35"/>
      <c r="AN12" s="36"/>
      <c r="AO12" s="37"/>
      <c r="AQ12" s="33"/>
      <c r="AR12" s="35"/>
      <c r="AS12"/>
      <c r="AT12" s="33"/>
      <c r="AU12" s="35"/>
      <c r="AV12"/>
      <c r="AW12" s="33"/>
      <c r="AX12" s="35"/>
      <c r="AY12"/>
      <c r="AZ12" s="33"/>
      <c r="BA12" s="35"/>
      <c r="BB12"/>
      <c r="BC12" s="33"/>
      <c r="BD12" s="35"/>
      <c r="BF12" s="112"/>
      <c r="BG12" s="123" t="s">
        <v>269</v>
      </c>
    </row>
    <row r="13" spans="1:61" ht="18.75" customHeight="1" x14ac:dyDescent="0.2">
      <c r="A13" s="15">
        <v>1</v>
      </c>
      <c r="B13" s="142" t="s">
        <v>14</v>
      </c>
      <c r="C13" s="142"/>
      <c r="D13" s="142"/>
      <c r="E13" s="145"/>
      <c r="F13" s="137"/>
      <c r="G13" s="19" t="str">
        <f t="shared" ref="G13:G76" si="0">IF($E13=0,"",IF(ISERROR(VLOOKUP($E13,$AC$13:$AL$288,2,FALSE)),"See Spec",VLOOKUP($E13,$AC$13:$AL$288,2,FALSE)))</f>
        <v/>
      </c>
      <c r="H13" s="19" t="str">
        <f t="shared" ref="H13:H76" si="1">IF($E13=0,"",IF(ISERROR(VLOOKUP($E13,$AC$13:$AL$288,3,FALSE)),"Sheet",VLOOKUP($E13,$AC$13:$AL$288,3,FALSE)))</f>
        <v/>
      </c>
      <c r="I13" s="148"/>
      <c r="J13" s="147"/>
      <c r="K13" s="114" t="str">
        <f t="shared" ref="K13:K76" si="2">IF($E13=0,"",IF(ISERROR(VLOOKUP($E13,$AC$13:$AL$288,4,FALSE)),"",VLOOKUP($E13,$AC$13:$AL$288,4,FALSE)))</f>
        <v/>
      </c>
      <c r="L13" s="117" t="str">
        <f t="shared" ref="L13:L76" si="3">IF($E13=0,"",IF(ISERROR(VLOOKUP($E13,$AC$13:$AL$288,5,FALSE)),"",VLOOKUP($E13,$AC$13:$AL$288,5,FALSE)))</f>
        <v/>
      </c>
      <c r="M13" s="118" t="str">
        <f t="shared" ref="M13:M76" si="4">IF($E13=0,"",IF(ISERROR(VLOOKUP($E13,$AC$13:$AL$288,6,FALSE)),"",VLOOKUP($E13,$AC$13:$AL$288,6,FALSE)))</f>
        <v/>
      </c>
      <c r="N13" s="113"/>
      <c r="O13" s="47"/>
      <c r="P13" s="120" t="str">
        <f t="shared" ref="P13:P76" si="5">IF($E13=0,"",IF(ISERROR(VLOOKUP($E13,$AC$13:$AL$288,7,FALSE)),"",VLOOKUP($E13,$AC$13:$AL$288,7,FALSE)))</f>
        <v/>
      </c>
      <c r="Q13" s="154"/>
      <c r="R13" s="151"/>
      <c r="S13" s="151"/>
      <c r="T13" s="138"/>
      <c r="AB13" s="33">
        <v>1</v>
      </c>
      <c r="AC13" t="s">
        <v>21</v>
      </c>
      <c r="AD13" s="34" t="s">
        <v>14</v>
      </c>
      <c r="AE13" s="34" t="s">
        <v>14</v>
      </c>
      <c r="AF13" s="34" t="s">
        <v>14</v>
      </c>
      <c r="AG13" s="34" t="s">
        <v>14</v>
      </c>
      <c r="AH13" s="34" t="s">
        <v>14</v>
      </c>
      <c r="AI13" s="34" t="s">
        <v>14</v>
      </c>
      <c r="AJ13"/>
      <c r="AK13"/>
      <c r="AL13" s="35"/>
      <c r="AM13"/>
      <c r="AN13" s="33"/>
      <c r="AO13" s="35"/>
      <c r="AP13"/>
      <c r="AQ13" s="33"/>
      <c r="AR13" s="35"/>
      <c r="AS13"/>
      <c r="AT13" s="33"/>
      <c r="AU13" s="35"/>
      <c r="AV13"/>
      <c r="AW13" s="33"/>
      <c r="AX13" s="35"/>
      <c r="AY13"/>
      <c r="AZ13" s="33"/>
      <c r="BA13" s="35"/>
      <c r="BB13"/>
      <c r="BC13" s="33"/>
      <c r="BD13" s="35"/>
      <c r="BF13" s="112">
        <v>1</v>
      </c>
      <c r="BG13" s="123" t="s">
        <v>21</v>
      </c>
      <c r="BH13" s="53"/>
      <c r="BI13" s="24" t="str">
        <f>UPPER(IF(B13&lt;&gt;"",CONCATENATE(B13,";",D13,";",C13,";",E13,"-",O13,";",F13,";",M13,";",P13),""))</f>
        <v xml:space="preserve"> ;;;-;;;</v>
      </c>
    </row>
    <row r="14" spans="1:61" ht="18.75" customHeight="1" thickBot="1" x14ac:dyDescent="0.25">
      <c r="A14" s="16">
        <v>2</v>
      </c>
      <c r="B14" s="143" t="s">
        <v>14</v>
      </c>
      <c r="C14" s="143"/>
      <c r="D14" s="144"/>
      <c r="E14" s="145"/>
      <c r="F14" s="136"/>
      <c r="G14" s="19" t="str">
        <f t="shared" si="0"/>
        <v/>
      </c>
      <c r="H14" s="19" t="str">
        <f t="shared" si="1"/>
        <v/>
      </c>
      <c r="I14" s="131"/>
      <c r="J14" s="147"/>
      <c r="K14" s="114" t="str">
        <f t="shared" si="2"/>
        <v/>
      </c>
      <c r="L14" s="117" t="str">
        <f t="shared" si="3"/>
        <v/>
      </c>
      <c r="M14" s="118" t="str">
        <f t="shared" si="4"/>
        <v/>
      </c>
      <c r="N14" s="113"/>
      <c r="O14" s="47"/>
      <c r="P14" s="118" t="str">
        <f t="shared" si="5"/>
        <v/>
      </c>
      <c r="Q14" s="154"/>
      <c r="R14" s="151"/>
      <c r="S14" s="151"/>
      <c r="T14" s="138"/>
      <c r="AB14" s="33">
        <v>2</v>
      </c>
      <c r="AC14" s="132">
        <v>3913</v>
      </c>
      <c r="AD14" s="34" t="s">
        <v>39</v>
      </c>
      <c r="AE14" s="34">
        <v>1</v>
      </c>
      <c r="AF14" s="39" t="s">
        <v>67</v>
      </c>
      <c r="AG14" s="39" t="s">
        <v>68</v>
      </c>
      <c r="AH14" s="34" t="s">
        <v>24</v>
      </c>
      <c r="AI14" s="34" t="s">
        <v>26</v>
      </c>
      <c r="AJ14"/>
      <c r="AK14"/>
      <c r="AL14" s="35"/>
      <c r="AM14"/>
      <c r="AN14" s="33">
        <v>1</v>
      </c>
      <c r="AO14" s="35">
        <v>1</v>
      </c>
      <c r="AP14"/>
      <c r="AQ14" s="33">
        <v>1</v>
      </c>
      <c r="AR14" s="123" t="s">
        <v>294</v>
      </c>
      <c r="AS14"/>
      <c r="AT14" s="33">
        <v>1</v>
      </c>
      <c r="AU14" s="35" t="s">
        <v>73</v>
      </c>
      <c r="AV14"/>
      <c r="AW14" s="33">
        <v>1</v>
      </c>
      <c r="AX14" s="35" t="s">
        <v>24</v>
      </c>
      <c r="AY14"/>
      <c r="AZ14" s="33">
        <v>1</v>
      </c>
      <c r="BA14" s="35" t="s">
        <v>80</v>
      </c>
      <c r="BB14"/>
      <c r="BC14" s="33">
        <v>1</v>
      </c>
      <c r="BD14" s="123" t="s">
        <v>428</v>
      </c>
      <c r="BF14" s="112">
        <v>2</v>
      </c>
      <c r="BG14" s="123" t="s">
        <v>270</v>
      </c>
      <c r="BH14" s="53"/>
      <c r="BI14" s="24" t="str">
        <f t="shared" ref="BI14:BI58" si="6">UPPER(IF(B14&lt;&gt;"",CONCATENATE(B14,";",D14,";",C14,";",E14,"-",O14,";",F14,";",M14,";",P14),""))</f>
        <v xml:space="preserve"> ;;;-;;;</v>
      </c>
    </row>
    <row r="15" spans="1:61" ht="18.75" customHeight="1" x14ac:dyDescent="0.2">
      <c r="A15" s="15">
        <v>3</v>
      </c>
      <c r="B15" s="142" t="s">
        <v>14</v>
      </c>
      <c r="C15" s="143"/>
      <c r="D15" s="142"/>
      <c r="E15" s="145"/>
      <c r="F15" s="136"/>
      <c r="G15" s="19" t="str">
        <f t="shared" si="0"/>
        <v/>
      </c>
      <c r="H15" s="19" t="str">
        <f t="shared" si="1"/>
        <v/>
      </c>
      <c r="I15" s="131"/>
      <c r="J15" s="147"/>
      <c r="K15" s="114" t="str">
        <f t="shared" si="2"/>
        <v/>
      </c>
      <c r="L15" s="117" t="str">
        <f t="shared" si="3"/>
        <v/>
      </c>
      <c r="M15" s="118" t="str">
        <f t="shared" si="4"/>
        <v/>
      </c>
      <c r="N15" s="113"/>
      <c r="O15" s="47"/>
      <c r="P15" s="118" t="str">
        <f t="shared" si="5"/>
        <v/>
      </c>
      <c r="Q15" s="154"/>
      <c r="R15" s="151"/>
      <c r="S15" s="151"/>
      <c r="T15" s="138"/>
      <c r="AB15" s="33">
        <v>3</v>
      </c>
      <c r="AC15" s="132" t="s">
        <v>253</v>
      </c>
      <c r="AD15" s="34" t="s">
        <v>23</v>
      </c>
      <c r="AE15" s="34">
        <v>1</v>
      </c>
      <c r="AF15" s="39" t="s">
        <v>66</v>
      </c>
      <c r="AG15" s="39">
        <v>20</v>
      </c>
      <c r="AH15" s="34" t="s">
        <v>24</v>
      </c>
      <c r="AI15" s="34" t="s">
        <v>26</v>
      </c>
      <c r="AJ15"/>
      <c r="AK15"/>
      <c r="AL15" s="35"/>
      <c r="AM15"/>
      <c r="AN15" s="33">
        <v>2</v>
      </c>
      <c r="AO15" s="35">
        <v>2</v>
      </c>
      <c r="AP15"/>
      <c r="AQ15" s="33">
        <v>2</v>
      </c>
      <c r="AR15" s="123" t="s">
        <v>435</v>
      </c>
      <c r="AS15"/>
      <c r="AT15" s="33">
        <v>2</v>
      </c>
      <c r="AU15" s="35" t="s">
        <v>74</v>
      </c>
      <c r="AV15"/>
      <c r="AW15" s="33">
        <v>2</v>
      </c>
      <c r="AX15" s="35" t="s">
        <v>28</v>
      </c>
      <c r="AY15"/>
      <c r="AZ15" s="33">
        <v>2</v>
      </c>
      <c r="BA15" s="35" t="s">
        <v>25</v>
      </c>
      <c r="BB15"/>
      <c r="BC15" s="33">
        <v>2</v>
      </c>
      <c r="BD15" s="35" t="s">
        <v>46</v>
      </c>
      <c r="BF15" s="112">
        <v>3</v>
      </c>
      <c r="BG15" s="123" t="s">
        <v>271</v>
      </c>
      <c r="BH15" s="53"/>
      <c r="BI15" s="24" t="str">
        <f t="shared" si="6"/>
        <v xml:space="preserve"> ;;;-;;;</v>
      </c>
    </row>
    <row r="16" spans="1:61" ht="18.75" customHeight="1" thickBot="1" x14ac:dyDescent="0.25">
      <c r="A16" s="16">
        <v>4</v>
      </c>
      <c r="B16" s="143" t="s">
        <v>14</v>
      </c>
      <c r="C16" s="143"/>
      <c r="D16" s="144"/>
      <c r="E16" s="145"/>
      <c r="F16" s="136"/>
      <c r="G16" s="19" t="str">
        <f t="shared" si="0"/>
        <v/>
      </c>
      <c r="H16" s="19" t="str">
        <f t="shared" si="1"/>
        <v/>
      </c>
      <c r="I16" s="131"/>
      <c r="J16" s="147"/>
      <c r="K16" s="114" t="str">
        <f t="shared" si="2"/>
        <v/>
      </c>
      <c r="L16" s="117" t="str">
        <f t="shared" si="3"/>
        <v/>
      </c>
      <c r="M16" s="118" t="str">
        <f t="shared" si="4"/>
        <v/>
      </c>
      <c r="N16" s="113"/>
      <c r="O16" s="47"/>
      <c r="P16" s="118" t="str">
        <f t="shared" si="5"/>
        <v/>
      </c>
      <c r="Q16" s="154"/>
      <c r="R16" s="151"/>
      <c r="S16" s="151"/>
      <c r="T16" s="138"/>
      <c r="AB16" s="33">
        <v>4</v>
      </c>
      <c r="AC16" s="132" t="s">
        <v>254</v>
      </c>
      <c r="AD16" s="34" t="s">
        <v>35</v>
      </c>
      <c r="AE16" s="34">
        <v>1</v>
      </c>
      <c r="AF16" s="39">
        <v>2</v>
      </c>
      <c r="AG16" s="39" t="s">
        <v>86</v>
      </c>
      <c r="AH16" s="34" t="s">
        <v>24</v>
      </c>
      <c r="AI16" s="34" t="s">
        <v>26</v>
      </c>
      <c r="AJ16"/>
      <c r="AK16"/>
      <c r="AL16" s="35"/>
      <c r="AM16"/>
      <c r="AN16" s="33">
        <v>3</v>
      </c>
      <c r="AO16" s="35">
        <v>3</v>
      </c>
      <c r="AP16"/>
      <c r="AQ16" s="33">
        <v>3</v>
      </c>
      <c r="AR16" s="53" t="s">
        <v>434</v>
      </c>
      <c r="AS16"/>
      <c r="AT16" s="40"/>
      <c r="AU16" s="41"/>
      <c r="AV16"/>
      <c r="AW16" s="33">
        <v>3</v>
      </c>
      <c r="AX16" s="35" t="s">
        <v>32</v>
      </c>
      <c r="AY16"/>
      <c r="AZ16" s="33">
        <v>3</v>
      </c>
      <c r="BA16" s="35" t="s">
        <v>29</v>
      </c>
      <c r="BB16"/>
      <c r="BC16" s="33">
        <v>3</v>
      </c>
      <c r="BD16" s="35" t="s">
        <v>50</v>
      </c>
      <c r="BF16" s="112">
        <v>4</v>
      </c>
      <c r="BG16" s="123" t="s">
        <v>272</v>
      </c>
      <c r="BH16" s="53"/>
      <c r="BI16" s="24" t="str">
        <f t="shared" si="6"/>
        <v xml:space="preserve"> ;;;-;;;</v>
      </c>
    </row>
    <row r="17" spans="1:61" ht="18.75" customHeight="1" x14ac:dyDescent="0.2">
      <c r="A17" s="15">
        <v>5</v>
      </c>
      <c r="B17" s="143" t="s">
        <v>14</v>
      </c>
      <c r="C17" s="143"/>
      <c r="D17" s="144"/>
      <c r="E17" s="145"/>
      <c r="F17" s="136"/>
      <c r="G17" s="19" t="str">
        <f t="shared" si="0"/>
        <v/>
      </c>
      <c r="H17" s="19" t="str">
        <f t="shared" si="1"/>
        <v/>
      </c>
      <c r="I17" s="131"/>
      <c r="J17" s="147"/>
      <c r="K17" s="114" t="str">
        <f t="shared" si="2"/>
        <v/>
      </c>
      <c r="L17" s="117" t="str">
        <f t="shared" si="3"/>
        <v/>
      </c>
      <c r="M17" s="118" t="str">
        <f t="shared" si="4"/>
        <v/>
      </c>
      <c r="N17" s="113"/>
      <c r="O17" s="47"/>
      <c r="P17" s="118" t="str">
        <f t="shared" si="5"/>
        <v/>
      </c>
      <c r="Q17" s="154"/>
      <c r="R17" s="151"/>
      <c r="S17" s="151"/>
      <c r="T17" s="138"/>
      <c r="AB17" s="33">
        <v>5</v>
      </c>
      <c r="AC17" s="132">
        <v>3914</v>
      </c>
      <c r="AD17" s="34" t="s">
        <v>35</v>
      </c>
      <c r="AE17" s="34">
        <v>3</v>
      </c>
      <c r="AF17" s="39" t="s">
        <v>65</v>
      </c>
      <c r="AG17" s="39" t="s">
        <v>86</v>
      </c>
      <c r="AH17" s="42" t="s">
        <v>24</v>
      </c>
      <c r="AI17" s="34" t="s">
        <v>30</v>
      </c>
      <c r="AJ17"/>
      <c r="AK17"/>
      <c r="AL17" s="35"/>
      <c r="AM17"/>
      <c r="AN17" s="33">
        <v>4</v>
      </c>
      <c r="AO17" s="35">
        <v>4</v>
      </c>
      <c r="AP17"/>
      <c r="AQ17" s="33">
        <v>4</v>
      </c>
      <c r="AR17" s="123" t="s">
        <v>436</v>
      </c>
      <c r="AS17"/>
      <c r="AT17"/>
      <c r="AU17"/>
      <c r="AV17"/>
      <c r="AW17" s="33">
        <v>4</v>
      </c>
      <c r="AX17" s="35" t="s">
        <v>36</v>
      </c>
      <c r="AY17"/>
      <c r="AZ17" s="33">
        <v>4</v>
      </c>
      <c r="BA17" s="35" t="s">
        <v>33</v>
      </c>
      <c r="BB17"/>
      <c r="BC17" s="33">
        <v>4</v>
      </c>
      <c r="BD17" s="35" t="s">
        <v>246</v>
      </c>
      <c r="BF17" s="112">
        <v>5</v>
      </c>
      <c r="BG17" s="123" t="s">
        <v>273</v>
      </c>
      <c r="BH17" s="53"/>
      <c r="BI17" s="24" t="str">
        <f t="shared" si="6"/>
        <v xml:space="preserve"> ;;;-;;;</v>
      </c>
    </row>
    <row r="18" spans="1:61" ht="18.75" customHeight="1" thickBot="1" x14ac:dyDescent="0.25">
      <c r="A18" s="16">
        <v>6</v>
      </c>
      <c r="B18" s="143" t="s">
        <v>14</v>
      </c>
      <c r="C18" s="143"/>
      <c r="D18" s="144"/>
      <c r="E18" s="145"/>
      <c r="F18" s="136"/>
      <c r="G18" s="19" t="str">
        <f t="shared" si="0"/>
        <v/>
      </c>
      <c r="H18" s="19" t="str">
        <f t="shared" si="1"/>
        <v/>
      </c>
      <c r="I18" s="131"/>
      <c r="J18" s="147"/>
      <c r="K18" s="114" t="str">
        <f t="shared" si="2"/>
        <v/>
      </c>
      <c r="L18" s="117" t="str">
        <f t="shared" si="3"/>
        <v/>
      </c>
      <c r="M18" s="118" t="str">
        <f t="shared" si="4"/>
        <v/>
      </c>
      <c r="N18" s="113"/>
      <c r="O18" s="47"/>
      <c r="P18" s="118" t="str">
        <f t="shared" si="5"/>
        <v/>
      </c>
      <c r="Q18" s="154"/>
      <c r="R18" s="151"/>
      <c r="S18" s="151"/>
      <c r="T18" s="138"/>
      <c r="AB18" s="33">
        <v>6</v>
      </c>
      <c r="AC18" s="132">
        <v>3933</v>
      </c>
      <c r="AD18" s="34" t="s">
        <v>42</v>
      </c>
      <c r="AE18" s="34">
        <v>1</v>
      </c>
      <c r="AF18" s="39" t="s">
        <v>67</v>
      </c>
      <c r="AG18" s="39" t="s">
        <v>69</v>
      </c>
      <c r="AH18" s="34" t="s">
        <v>24</v>
      </c>
      <c r="AI18" s="34" t="s">
        <v>38</v>
      </c>
      <c r="AJ18"/>
      <c r="AK18"/>
      <c r="AL18" s="35"/>
      <c r="AM18"/>
      <c r="AN18" s="33">
        <v>5</v>
      </c>
      <c r="AO18" s="35">
        <v>5</v>
      </c>
      <c r="AP18"/>
      <c r="AQ18" s="33">
        <v>5</v>
      </c>
      <c r="AR18" s="123" t="s">
        <v>438</v>
      </c>
      <c r="AS18"/>
      <c r="AT18"/>
      <c r="AU18"/>
      <c r="AV18"/>
      <c r="AW18" s="33">
        <v>5</v>
      </c>
      <c r="AX18" s="35" t="s">
        <v>40</v>
      </c>
      <c r="AY18"/>
      <c r="AZ18" s="33">
        <v>5</v>
      </c>
      <c r="BA18" s="35" t="s">
        <v>37</v>
      </c>
      <c r="BB18"/>
      <c r="BC18" s="33">
        <v>5</v>
      </c>
      <c r="BD18" s="35" t="s">
        <v>248</v>
      </c>
      <c r="BF18" s="112">
        <v>6</v>
      </c>
      <c r="BG18" s="123" t="s">
        <v>274</v>
      </c>
      <c r="BH18" s="53"/>
      <c r="BI18" s="24" t="str">
        <f t="shared" si="6"/>
        <v xml:space="preserve"> ;;;-;;;</v>
      </c>
    </row>
    <row r="19" spans="1:61" ht="18.75" customHeight="1" x14ac:dyDescent="0.2">
      <c r="A19" s="15">
        <v>7</v>
      </c>
      <c r="B19" s="143" t="s">
        <v>14</v>
      </c>
      <c r="C19" s="143"/>
      <c r="D19" s="144"/>
      <c r="E19" s="145"/>
      <c r="F19" s="136"/>
      <c r="G19" s="19" t="str">
        <f t="shared" si="0"/>
        <v/>
      </c>
      <c r="H19" s="19" t="str">
        <f t="shared" si="1"/>
        <v/>
      </c>
      <c r="I19" s="131"/>
      <c r="J19" s="147"/>
      <c r="K19" s="114" t="str">
        <f t="shared" si="2"/>
        <v/>
      </c>
      <c r="L19" s="117" t="str">
        <f t="shared" si="3"/>
        <v/>
      </c>
      <c r="M19" s="118" t="str">
        <f t="shared" si="4"/>
        <v/>
      </c>
      <c r="N19" s="113"/>
      <c r="O19" s="47"/>
      <c r="P19" s="118" t="str">
        <f t="shared" si="5"/>
        <v/>
      </c>
      <c r="Q19" s="154"/>
      <c r="R19" s="151"/>
      <c r="S19" s="151"/>
      <c r="T19" s="138"/>
      <c r="AB19" s="33">
        <v>7</v>
      </c>
      <c r="AC19" s="132">
        <v>3934</v>
      </c>
      <c r="AD19" s="34" t="s">
        <v>42</v>
      </c>
      <c r="AE19" s="34">
        <v>3</v>
      </c>
      <c r="AF19" s="39" t="s">
        <v>65</v>
      </c>
      <c r="AG19" s="39" t="s">
        <v>69</v>
      </c>
      <c r="AH19" s="34" t="s">
        <v>24</v>
      </c>
      <c r="AI19" s="34" t="s">
        <v>41</v>
      </c>
      <c r="AJ19"/>
      <c r="AK19"/>
      <c r="AL19" s="35"/>
      <c r="AM19"/>
      <c r="AN19" s="33">
        <v>6</v>
      </c>
      <c r="AO19" s="35">
        <v>6</v>
      </c>
      <c r="AP19"/>
      <c r="AQ19" s="33">
        <v>6</v>
      </c>
      <c r="AR19" s="123" t="s">
        <v>431</v>
      </c>
      <c r="AS19"/>
      <c r="AT19"/>
      <c r="AU19"/>
      <c r="AV19"/>
      <c r="AW19" s="33">
        <v>6</v>
      </c>
      <c r="AX19" s="35" t="s">
        <v>43</v>
      </c>
      <c r="AY19"/>
      <c r="AZ19" s="33">
        <v>6</v>
      </c>
      <c r="BA19" s="35" t="s">
        <v>242</v>
      </c>
      <c r="BB19"/>
      <c r="BC19" s="33">
        <v>6</v>
      </c>
      <c r="BD19" s="35" t="s">
        <v>26</v>
      </c>
      <c r="BF19" s="112">
        <v>7</v>
      </c>
      <c r="BG19" s="123" t="s">
        <v>275</v>
      </c>
      <c r="BH19" s="53"/>
      <c r="BI19" s="24" t="str">
        <f t="shared" si="6"/>
        <v xml:space="preserve"> ;;;-;;;</v>
      </c>
    </row>
    <row r="20" spans="1:61" ht="18.75" customHeight="1" thickBot="1" x14ac:dyDescent="0.25">
      <c r="A20" s="16">
        <v>8</v>
      </c>
      <c r="B20" s="142" t="s">
        <v>14</v>
      </c>
      <c r="C20" s="143"/>
      <c r="D20" s="142" t="s">
        <v>14</v>
      </c>
      <c r="E20" s="145"/>
      <c r="F20" s="136"/>
      <c r="G20" s="19" t="str">
        <f t="shared" si="0"/>
        <v/>
      </c>
      <c r="H20" s="19" t="str">
        <f t="shared" si="1"/>
        <v/>
      </c>
      <c r="I20" s="131"/>
      <c r="J20" s="147"/>
      <c r="K20" s="114" t="str">
        <f t="shared" si="2"/>
        <v/>
      </c>
      <c r="L20" s="117" t="str">
        <f t="shared" si="3"/>
        <v/>
      </c>
      <c r="M20" s="118" t="str">
        <f t="shared" si="4"/>
        <v/>
      </c>
      <c r="N20" s="113"/>
      <c r="O20" s="47"/>
      <c r="P20" s="118" t="str">
        <f t="shared" si="5"/>
        <v/>
      </c>
      <c r="Q20" s="154"/>
      <c r="R20" s="151"/>
      <c r="S20" s="151"/>
      <c r="T20" s="138"/>
      <c r="AB20" s="33">
        <v>8</v>
      </c>
      <c r="AC20" s="53" t="s">
        <v>255</v>
      </c>
      <c r="AD20" s="34" t="s">
        <v>45</v>
      </c>
      <c r="AE20" s="34">
        <v>3</v>
      </c>
      <c r="AF20" s="39" t="s">
        <v>65</v>
      </c>
      <c r="AG20" s="39" t="s">
        <v>71</v>
      </c>
      <c r="AH20" s="34" t="s">
        <v>28</v>
      </c>
      <c r="AI20" s="34" t="s">
        <v>58</v>
      </c>
      <c r="AJ20"/>
      <c r="AK20"/>
      <c r="AL20" s="35"/>
      <c r="AM20"/>
      <c r="AN20" s="33">
        <v>7</v>
      </c>
      <c r="AO20" s="35">
        <v>7</v>
      </c>
      <c r="AP20"/>
      <c r="AQ20" s="33">
        <v>7</v>
      </c>
      <c r="AR20" s="123" t="s">
        <v>432</v>
      </c>
      <c r="AS20"/>
      <c r="AT20"/>
      <c r="AU20"/>
      <c r="AV20"/>
      <c r="AW20" s="33">
        <v>7</v>
      </c>
      <c r="AX20" s="35"/>
      <c r="AY20"/>
      <c r="AZ20" s="33">
        <v>7</v>
      </c>
      <c r="BA20" s="35" t="s">
        <v>243</v>
      </c>
      <c r="BB20"/>
      <c r="BC20" s="33">
        <v>7</v>
      </c>
      <c r="BD20" s="35" t="s">
        <v>48</v>
      </c>
      <c r="BF20" s="112">
        <v>8</v>
      </c>
      <c r="BG20" s="123" t="s">
        <v>276</v>
      </c>
      <c r="BH20" s="53"/>
      <c r="BI20" s="24" t="str">
        <f t="shared" si="6"/>
        <v xml:space="preserve"> ; ;;-;;;</v>
      </c>
    </row>
    <row r="21" spans="1:61" ht="18.75" customHeight="1" x14ac:dyDescent="0.2">
      <c r="A21" s="15">
        <v>9</v>
      </c>
      <c r="B21" s="143" t="s">
        <v>14</v>
      </c>
      <c r="C21" s="143"/>
      <c r="D21" s="142"/>
      <c r="E21" s="145"/>
      <c r="F21" s="136"/>
      <c r="G21" s="19" t="str">
        <f t="shared" si="0"/>
        <v/>
      </c>
      <c r="H21" s="19" t="str">
        <f t="shared" si="1"/>
        <v/>
      </c>
      <c r="I21" s="131"/>
      <c r="J21" s="147"/>
      <c r="K21" s="114" t="str">
        <f t="shared" si="2"/>
        <v/>
      </c>
      <c r="L21" s="117" t="str">
        <f t="shared" si="3"/>
        <v/>
      </c>
      <c r="M21" s="118" t="str">
        <f t="shared" si="4"/>
        <v/>
      </c>
      <c r="N21" s="113"/>
      <c r="O21" s="47"/>
      <c r="P21" s="118" t="str">
        <f t="shared" si="5"/>
        <v/>
      </c>
      <c r="Q21" s="154"/>
      <c r="R21" s="151"/>
      <c r="S21" s="151"/>
      <c r="T21" s="138"/>
      <c r="AB21" s="33">
        <v>9</v>
      </c>
      <c r="AC21" s="53" t="s">
        <v>290</v>
      </c>
      <c r="AD21" s="34" t="s">
        <v>84</v>
      </c>
      <c r="AE21" s="34">
        <v>3</v>
      </c>
      <c r="AF21" s="39" t="s">
        <v>65</v>
      </c>
      <c r="AG21" s="39" t="s">
        <v>87</v>
      </c>
      <c r="AH21" s="34" t="s">
        <v>36</v>
      </c>
      <c r="AI21" s="34" t="s">
        <v>110</v>
      </c>
      <c r="AJ21"/>
      <c r="AK21"/>
      <c r="AL21" s="35"/>
      <c r="AM21"/>
      <c r="AN21" s="33">
        <v>8</v>
      </c>
      <c r="AO21" s="35">
        <v>8</v>
      </c>
      <c r="AP21"/>
      <c r="AQ21" s="33">
        <v>8</v>
      </c>
      <c r="AR21" s="123" t="s">
        <v>433</v>
      </c>
      <c r="AS21"/>
      <c r="AT21"/>
      <c r="AU21"/>
      <c r="AV21"/>
      <c r="AW21" s="33">
        <v>8</v>
      </c>
      <c r="AX21" s="35"/>
      <c r="AY21"/>
      <c r="AZ21" s="33">
        <v>8</v>
      </c>
      <c r="BA21" s="37" t="s">
        <v>244</v>
      </c>
      <c r="BB21"/>
      <c r="BC21" s="33">
        <v>8</v>
      </c>
      <c r="BD21" s="35" t="s">
        <v>38</v>
      </c>
      <c r="BF21" s="112">
        <v>9</v>
      </c>
      <c r="BG21" s="123" t="s">
        <v>277</v>
      </c>
      <c r="BH21" s="53"/>
      <c r="BI21" s="24" t="str">
        <f t="shared" si="6"/>
        <v xml:space="preserve"> ;;;-;;;</v>
      </c>
    </row>
    <row r="22" spans="1:61" ht="18.75" customHeight="1" thickBot="1" x14ac:dyDescent="0.25">
      <c r="A22" s="16">
        <v>10</v>
      </c>
      <c r="B22" s="143" t="s">
        <v>14</v>
      </c>
      <c r="C22" s="143"/>
      <c r="D22" s="144"/>
      <c r="E22" s="145"/>
      <c r="F22" s="136"/>
      <c r="G22" s="19" t="str">
        <f t="shared" si="0"/>
        <v/>
      </c>
      <c r="H22" s="19" t="str">
        <f t="shared" si="1"/>
        <v/>
      </c>
      <c r="I22" s="131"/>
      <c r="J22" s="147"/>
      <c r="K22" s="114" t="str">
        <f t="shared" si="2"/>
        <v/>
      </c>
      <c r="L22" s="117" t="str">
        <f t="shared" si="3"/>
        <v/>
      </c>
      <c r="M22" s="118" t="str">
        <f t="shared" si="4"/>
        <v/>
      </c>
      <c r="N22" s="113"/>
      <c r="O22" s="47"/>
      <c r="P22" s="118" t="str">
        <f t="shared" si="5"/>
        <v/>
      </c>
      <c r="Q22" s="154"/>
      <c r="R22" s="151"/>
      <c r="S22" s="151"/>
      <c r="T22" s="138"/>
      <c r="AB22" s="33">
        <v>10</v>
      </c>
      <c r="AC22" t="s">
        <v>125</v>
      </c>
      <c r="AD22" s="34" t="s">
        <v>47</v>
      </c>
      <c r="AE22" s="34">
        <v>1</v>
      </c>
      <c r="AF22" s="39" t="s">
        <v>67</v>
      </c>
      <c r="AG22" s="39" t="s">
        <v>68</v>
      </c>
      <c r="AH22" s="34" t="s">
        <v>24</v>
      </c>
      <c r="AI22" s="34" t="s">
        <v>30</v>
      </c>
      <c r="AJ22"/>
      <c r="AK22"/>
      <c r="AL22" s="35"/>
      <c r="AM22"/>
      <c r="AN22" s="33">
        <v>9</v>
      </c>
      <c r="AO22" s="35">
        <v>9</v>
      </c>
      <c r="AP22"/>
      <c r="AQ22" s="33">
        <v>9</v>
      </c>
      <c r="AR22" s="123" t="s">
        <v>439</v>
      </c>
      <c r="AS22"/>
      <c r="AT22"/>
      <c r="AU22"/>
      <c r="AV22"/>
      <c r="AW22" s="33">
        <v>9</v>
      </c>
      <c r="AX22" s="35"/>
      <c r="AY22"/>
      <c r="AZ22" s="33">
        <v>9</v>
      </c>
      <c r="BA22" s="123" t="s">
        <v>293</v>
      </c>
      <c r="BB22"/>
      <c r="BC22" s="33">
        <v>9</v>
      </c>
      <c r="BD22" s="35" t="s">
        <v>53</v>
      </c>
      <c r="BF22" s="112">
        <v>10</v>
      </c>
      <c r="BG22" s="123" t="s">
        <v>278</v>
      </c>
      <c r="BH22" s="53"/>
      <c r="BI22" s="24" t="str">
        <f t="shared" si="6"/>
        <v xml:space="preserve"> ;;;-;;;</v>
      </c>
    </row>
    <row r="23" spans="1:61" ht="18.75" customHeight="1" x14ac:dyDescent="0.2">
      <c r="A23" s="15">
        <v>11</v>
      </c>
      <c r="B23" s="143" t="s">
        <v>14</v>
      </c>
      <c r="C23" s="143"/>
      <c r="D23" s="144"/>
      <c r="E23" s="145"/>
      <c r="F23" s="136"/>
      <c r="G23" s="19" t="str">
        <f t="shared" si="0"/>
        <v/>
      </c>
      <c r="H23" s="19" t="str">
        <f t="shared" si="1"/>
        <v/>
      </c>
      <c r="I23" s="131"/>
      <c r="J23" s="147"/>
      <c r="K23" s="114" t="str">
        <f t="shared" si="2"/>
        <v/>
      </c>
      <c r="L23" s="117" t="str">
        <f t="shared" si="3"/>
        <v/>
      </c>
      <c r="M23" s="118" t="str">
        <f t="shared" si="4"/>
        <v/>
      </c>
      <c r="N23" s="113"/>
      <c r="O23" s="47"/>
      <c r="P23" s="118" t="str">
        <f t="shared" si="5"/>
        <v/>
      </c>
      <c r="Q23" s="154"/>
      <c r="R23" s="151"/>
      <c r="S23" s="151"/>
      <c r="T23" s="138"/>
      <c r="AB23" s="112">
        <v>11</v>
      </c>
      <c r="AC23" t="s">
        <v>126</v>
      </c>
      <c r="AD23" s="34" t="s">
        <v>49</v>
      </c>
      <c r="AE23" s="34">
        <v>1</v>
      </c>
      <c r="AF23" s="39" t="s">
        <v>67</v>
      </c>
      <c r="AG23" s="39" t="s">
        <v>69</v>
      </c>
      <c r="AH23" s="34" t="s">
        <v>24</v>
      </c>
      <c r="AI23" s="34" t="s">
        <v>41</v>
      </c>
      <c r="AJ23"/>
      <c r="AK23"/>
      <c r="AL23" s="35"/>
      <c r="AM23"/>
      <c r="AN23" s="33">
        <v>10</v>
      </c>
      <c r="AO23" s="35">
        <v>10</v>
      </c>
      <c r="AP23"/>
      <c r="AQ23" s="33">
        <v>10</v>
      </c>
      <c r="AR23" s="123" t="s">
        <v>313</v>
      </c>
      <c r="AS23"/>
      <c r="AT23"/>
      <c r="AU23"/>
      <c r="AV23"/>
      <c r="AW23" s="33">
        <v>10</v>
      </c>
      <c r="AX23" s="35"/>
      <c r="AY23"/>
      <c r="AZ23" s="33">
        <v>10</v>
      </c>
      <c r="BA23" s="123" t="s">
        <v>245</v>
      </c>
      <c r="BB23"/>
      <c r="BC23" s="33">
        <v>10</v>
      </c>
      <c r="BD23" s="123" t="s">
        <v>285</v>
      </c>
      <c r="BF23" s="112">
        <v>11</v>
      </c>
      <c r="BG23" s="123" t="s">
        <v>279</v>
      </c>
      <c r="BH23" s="53"/>
      <c r="BI23" s="24" t="str">
        <f t="shared" si="6"/>
        <v xml:space="preserve"> ;;;-;;;</v>
      </c>
    </row>
    <row r="24" spans="1:61" ht="18.75" customHeight="1" thickBot="1" x14ac:dyDescent="0.25">
      <c r="A24" s="16">
        <v>12</v>
      </c>
      <c r="B24" s="143" t="s">
        <v>14</v>
      </c>
      <c r="C24" s="143"/>
      <c r="D24" s="142"/>
      <c r="E24" s="145"/>
      <c r="F24" s="136"/>
      <c r="G24" s="19" t="str">
        <f t="shared" si="0"/>
        <v/>
      </c>
      <c r="H24" s="19" t="str">
        <f t="shared" si="1"/>
        <v/>
      </c>
      <c r="I24" s="131"/>
      <c r="J24" s="147"/>
      <c r="K24" s="114" t="str">
        <f t="shared" si="2"/>
        <v/>
      </c>
      <c r="L24" s="117" t="str">
        <f t="shared" si="3"/>
        <v/>
      </c>
      <c r="M24" s="118" t="str">
        <f t="shared" si="4"/>
        <v/>
      </c>
      <c r="N24" s="113"/>
      <c r="O24" s="47"/>
      <c r="P24" s="118" t="str">
        <f t="shared" si="5"/>
        <v/>
      </c>
      <c r="Q24" s="154"/>
      <c r="R24" s="151"/>
      <c r="S24" s="151"/>
      <c r="T24" s="138"/>
      <c r="AB24" s="33">
        <v>12</v>
      </c>
      <c r="AC24" t="s">
        <v>127</v>
      </c>
      <c r="AD24" s="34" t="s">
        <v>52</v>
      </c>
      <c r="AE24" s="34">
        <v>1</v>
      </c>
      <c r="AF24" s="39" t="s">
        <v>67</v>
      </c>
      <c r="AG24" s="39" t="s">
        <v>70</v>
      </c>
      <c r="AH24" s="34" t="s">
        <v>28</v>
      </c>
      <c r="AI24" s="55" t="s">
        <v>55</v>
      </c>
      <c r="AJ24"/>
      <c r="AK24"/>
      <c r="AL24" s="35"/>
      <c r="AM24"/>
      <c r="AN24" s="33">
        <v>11</v>
      </c>
      <c r="AO24" s="35">
        <v>11</v>
      </c>
      <c r="AP24"/>
      <c r="AQ24" s="33">
        <v>11</v>
      </c>
      <c r="AR24" s="123" t="s">
        <v>440</v>
      </c>
      <c r="AS24"/>
      <c r="AT24"/>
      <c r="AU24"/>
      <c r="AV24"/>
      <c r="AW24" s="33">
        <v>11</v>
      </c>
      <c r="AX24" s="35"/>
      <c r="AY24"/>
      <c r="AZ24" s="33">
        <v>11</v>
      </c>
      <c r="BA24" s="35" t="s">
        <v>252</v>
      </c>
      <c r="BB24"/>
      <c r="BC24" s="33">
        <v>11</v>
      </c>
      <c r="BD24" s="35" t="s">
        <v>54</v>
      </c>
      <c r="BF24" s="112">
        <v>12</v>
      </c>
      <c r="BG24" s="123" t="s">
        <v>280</v>
      </c>
      <c r="BH24" s="53"/>
      <c r="BI24" s="24" t="str">
        <f t="shared" si="6"/>
        <v xml:space="preserve"> ;;;-;;;</v>
      </c>
    </row>
    <row r="25" spans="1:61" ht="18.75" customHeight="1" x14ac:dyDescent="0.2">
      <c r="A25" s="15">
        <v>13</v>
      </c>
      <c r="B25" s="143" t="s">
        <v>14</v>
      </c>
      <c r="C25" s="143"/>
      <c r="D25" s="144"/>
      <c r="E25" s="145"/>
      <c r="F25" s="136"/>
      <c r="G25" s="19" t="str">
        <f t="shared" si="0"/>
        <v/>
      </c>
      <c r="H25" s="19" t="str">
        <f t="shared" si="1"/>
        <v/>
      </c>
      <c r="I25" s="131"/>
      <c r="J25" s="147"/>
      <c r="K25" s="114" t="str">
        <f t="shared" si="2"/>
        <v/>
      </c>
      <c r="L25" s="117" t="str">
        <f t="shared" si="3"/>
        <v/>
      </c>
      <c r="M25" s="118" t="str">
        <f t="shared" si="4"/>
        <v/>
      </c>
      <c r="N25" s="113"/>
      <c r="O25" s="47"/>
      <c r="P25" s="118" t="str">
        <f t="shared" si="5"/>
        <v/>
      </c>
      <c r="Q25" s="154"/>
      <c r="R25" s="151"/>
      <c r="S25" s="151"/>
      <c r="T25" s="138"/>
      <c r="AB25" s="33">
        <v>13</v>
      </c>
      <c r="AC25" s="53" t="s">
        <v>291</v>
      </c>
      <c r="AD25" s="34" t="s">
        <v>89</v>
      </c>
      <c r="AE25" s="34">
        <v>1</v>
      </c>
      <c r="AF25" s="39" t="s">
        <v>67</v>
      </c>
      <c r="AG25" s="39" t="s">
        <v>70</v>
      </c>
      <c r="AH25" s="34" t="s">
        <v>24</v>
      </c>
      <c r="AI25" s="34" t="s">
        <v>54</v>
      </c>
      <c r="AJ25"/>
      <c r="AK25"/>
      <c r="AL25" s="35"/>
      <c r="AM25"/>
      <c r="AN25" s="33">
        <v>12</v>
      </c>
      <c r="AO25" s="35">
        <v>12</v>
      </c>
      <c r="AP25"/>
      <c r="AQ25" s="33">
        <v>12</v>
      </c>
      <c r="AR25" s="123" t="s">
        <v>441</v>
      </c>
      <c r="AS25"/>
      <c r="AT25"/>
      <c r="AU25"/>
      <c r="AV25"/>
      <c r="AW25"/>
      <c r="AX25"/>
      <c r="AY25"/>
      <c r="AZ25" s="33">
        <v>12</v>
      </c>
      <c r="BA25" s="123" t="s">
        <v>429</v>
      </c>
      <c r="BB25"/>
      <c r="BC25" s="33">
        <v>14</v>
      </c>
      <c r="BD25" s="35" t="s">
        <v>247</v>
      </c>
      <c r="BF25" s="112">
        <v>13</v>
      </c>
      <c r="BG25" s="123" t="s">
        <v>281</v>
      </c>
      <c r="BH25" s="53"/>
      <c r="BI25" s="24" t="str">
        <f t="shared" si="6"/>
        <v xml:space="preserve"> ;;;-;;;</v>
      </c>
    </row>
    <row r="26" spans="1:61" ht="18.75" customHeight="1" thickBot="1" x14ac:dyDescent="0.25">
      <c r="A26" s="16">
        <v>14</v>
      </c>
      <c r="B26" s="143" t="s">
        <v>14</v>
      </c>
      <c r="C26" s="143"/>
      <c r="D26" s="144"/>
      <c r="E26" s="145"/>
      <c r="F26" s="136"/>
      <c r="G26" s="19" t="str">
        <f t="shared" si="0"/>
        <v/>
      </c>
      <c r="H26" s="19" t="str">
        <f t="shared" si="1"/>
        <v/>
      </c>
      <c r="I26" s="131"/>
      <c r="J26" s="147"/>
      <c r="K26" s="114" t="str">
        <f t="shared" si="2"/>
        <v/>
      </c>
      <c r="L26" s="117" t="str">
        <f t="shared" si="3"/>
        <v/>
      </c>
      <c r="M26" s="118" t="str">
        <f t="shared" si="4"/>
        <v/>
      </c>
      <c r="N26" s="113"/>
      <c r="O26" s="47"/>
      <c r="P26" s="118" t="str">
        <f t="shared" si="5"/>
        <v/>
      </c>
      <c r="Q26" s="154"/>
      <c r="R26" s="151"/>
      <c r="S26" s="151"/>
      <c r="T26" s="138"/>
      <c r="AB26" s="33">
        <v>14</v>
      </c>
      <c r="AC26" t="s">
        <v>249</v>
      </c>
      <c r="AD26" s="34" t="s">
        <v>250</v>
      </c>
      <c r="AE26" s="34">
        <v>3</v>
      </c>
      <c r="AF26" s="39" t="s">
        <v>65</v>
      </c>
      <c r="AG26" s="39" t="s">
        <v>70</v>
      </c>
      <c r="AH26" s="34" t="s">
        <v>28</v>
      </c>
      <c r="AI26" s="34" t="s">
        <v>55</v>
      </c>
      <c r="AJ26"/>
      <c r="AK26"/>
      <c r="AL26" s="35"/>
      <c r="AM26"/>
      <c r="AN26" s="33">
        <v>13</v>
      </c>
      <c r="AO26" s="35">
        <v>13</v>
      </c>
      <c r="AP26"/>
      <c r="AQ26" s="33">
        <v>13</v>
      </c>
      <c r="AR26" s="123" t="s">
        <v>442</v>
      </c>
      <c r="AS26"/>
      <c r="AT26"/>
      <c r="AU26"/>
      <c r="AV26"/>
      <c r="AW26"/>
      <c r="AX26"/>
      <c r="AY26"/>
      <c r="AZ26" s="33">
        <v>13</v>
      </c>
      <c r="BA26" s="123" t="s">
        <v>430</v>
      </c>
      <c r="BB26"/>
      <c r="BC26" s="33">
        <v>13</v>
      </c>
      <c r="BD26" s="123" t="s">
        <v>57</v>
      </c>
      <c r="BF26" s="112">
        <v>14</v>
      </c>
      <c r="BG26" s="123" t="s">
        <v>437</v>
      </c>
      <c r="BH26" s="53"/>
      <c r="BI26" s="24" t="str">
        <f t="shared" si="6"/>
        <v xml:space="preserve"> ;;;-;;;</v>
      </c>
    </row>
    <row r="27" spans="1:61" ht="18.75" customHeight="1" x14ac:dyDescent="0.2">
      <c r="A27" s="15">
        <v>15</v>
      </c>
      <c r="B27" s="143" t="s">
        <v>14</v>
      </c>
      <c r="C27" s="143"/>
      <c r="D27" s="144"/>
      <c r="E27" s="145"/>
      <c r="F27" s="136"/>
      <c r="G27" s="19" t="str">
        <f t="shared" si="0"/>
        <v/>
      </c>
      <c r="H27" s="19" t="str">
        <f t="shared" si="1"/>
        <v/>
      </c>
      <c r="I27" s="131"/>
      <c r="J27" s="147"/>
      <c r="K27" s="114" t="str">
        <f t="shared" si="2"/>
        <v/>
      </c>
      <c r="L27" s="117" t="str">
        <f t="shared" si="3"/>
        <v/>
      </c>
      <c r="M27" s="118" t="str">
        <f t="shared" si="4"/>
        <v/>
      </c>
      <c r="N27" s="113"/>
      <c r="O27" s="47"/>
      <c r="P27" s="118" t="str">
        <f t="shared" si="5"/>
        <v/>
      </c>
      <c r="Q27" s="154"/>
      <c r="R27" s="151"/>
      <c r="S27" s="151"/>
      <c r="T27" s="138"/>
      <c r="AB27" s="33">
        <v>15</v>
      </c>
      <c r="AC27" s="53" t="s">
        <v>312</v>
      </c>
      <c r="AD27" s="34" t="s">
        <v>89</v>
      </c>
      <c r="AE27" s="34">
        <v>1</v>
      </c>
      <c r="AF27" s="39" t="s">
        <v>67</v>
      </c>
      <c r="AG27" s="39" t="s">
        <v>70</v>
      </c>
      <c r="AH27" s="34" t="s">
        <v>24</v>
      </c>
      <c r="AI27" s="34" t="s">
        <v>54</v>
      </c>
      <c r="AJ27"/>
      <c r="AK27"/>
      <c r="AL27" s="35"/>
      <c r="AM27"/>
      <c r="AN27" s="33">
        <v>14</v>
      </c>
      <c r="AO27" s="35">
        <v>14</v>
      </c>
      <c r="AP27"/>
      <c r="AQ27" s="33">
        <v>14</v>
      </c>
      <c r="AR27" s="123"/>
      <c r="AS27"/>
      <c r="AT27"/>
      <c r="AU27"/>
      <c r="AV27"/>
      <c r="AW27"/>
      <c r="AX27"/>
      <c r="AY27"/>
      <c r="AZ27"/>
      <c r="BA27"/>
      <c r="BB27"/>
      <c r="BC27" s="33">
        <v>14</v>
      </c>
      <c r="BD27" s="123" t="s">
        <v>287</v>
      </c>
      <c r="BF27" s="112">
        <v>15</v>
      </c>
      <c r="BG27" s="123"/>
      <c r="BH27" s="53"/>
      <c r="BI27" s="24" t="str">
        <f t="shared" si="6"/>
        <v xml:space="preserve"> ;;;-;;;</v>
      </c>
    </row>
    <row r="28" spans="1:61" ht="18.75" customHeight="1" thickBot="1" x14ac:dyDescent="0.25">
      <c r="A28" s="16">
        <v>16</v>
      </c>
      <c r="B28" s="143" t="s">
        <v>14</v>
      </c>
      <c r="C28" s="143"/>
      <c r="D28" s="144"/>
      <c r="E28" s="145"/>
      <c r="F28" s="136"/>
      <c r="G28" s="19" t="str">
        <f t="shared" si="0"/>
        <v/>
      </c>
      <c r="H28" s="19" t="str">
        <f t="shared" si="1"/>
        <v/>
      </c>
      <c r="I28" s="131"/>
      <c r="J28" s="147"/>
      <c r="K28" s="114" t="str">
        <f t="shared" si="2"/>
        <v/>
      </c>
      <c r="L28" s="117" t="str">
        <f t="shared" si="3"/>
        <v/>
      </c>
      <c r="M28" s="118" t="str">
        <f t="shared" si="4"/>
        <v/>
      </c>
      <c r="N28" s="113"/>
      <c r="O28" s="47"/>
      <c r="P28" s="118" t="str">
        <f t="shared" si="5"/>
        <v/>
      </c>
      <c r="Q28" s="154"/>
      <c r="R28" s="151"/>
      <c r="S28" s="151"/>
      <c r="T28" s="138"/>
      <c r="AB28" s="33">
        <v>16</v>
      </c>
      <c r="AC28" s="53" t="s">
        <v>316</v>
      </c>
      <c r="AD28" s="34" t="s">
        <v>250</v>
      </c>
      <c r="AE28" s="34">
        <v>3</v>
      </c>
      <c r="AF28" s="39" t="s">
        <v>65</v>
      </c>
      <c r="AG28" s="39" t="s">
        <v>70</v>
      </c>
      <c r="AH28" s="34" t="s">
        <v>28</v>
      </c>
      <c r="AI28" s="34" t="s">
        <v>55</v>
      </c>
      <c r="AJ28"/>
      <c r="AK28"/>
      <c r="AL28" s="35"/>
      <c r="AM28"/>
      <c r="AN28" s="33">
        <v>15</v>
      </c>
      <c r="AO28" s="35">
        <v>15</v>
      </c>
      <c r="AP28"/>
      <c r="AQ28" s="33">
        <v>15</v>
      </c>
      <c r="AR28" s="123"/>
      <c r="AS28"/>
      <c r="AT28"/>
      <c r="AU28"/>
      <c r="AV28"/>
      <c r="AW28"/>
      <c r="AX28"/>
      <c r="AY28"/>
      <c r="AZ28"/>
      <c r="BA28"/>
      <c r="BB28"/>
      <c r="BC28" s="33">
        <v>15</v>
      </c>
      <c r="BD28" s="123" t="s">
        <v>286</v>
      </c>
      <c r="BF28" s="112">
        <v>16</v>
      </c>
      <c r="BG28" s="123"/>
      <c r="BH28" s="53"/>
      <c r="BI28" s="24" t="str">
        <f t="shared" si="6"/>
        <v xml:space="preserve"> ;;;-;;;</v>
      </c>
    </row>
    <row r="29" spans="1:61" ht="18.75" customHeight="1" x14ac:dyDescent="0.2">
      <c r="A29" s="15">
        <v>17</v>
      </c>
      <c r="B29" s="143" t="s">
        <v>14</v>
      </c>
      <c r="C29" s="143"/>
      <c r="D29" s="144"/>
      <c r="E29" s="145"/>
      <c r="F29" s="136"/>
      <c r="G29" s="19" t="str">
        <f t="shared" si="0"/>
        <v/>
      </c>
      <c r="H29" s="19" t="str">
        <f t="shared" si="1"/>
        <v/>
      </c>
      <c r="I29" s="131"/>
      <c r="J29" s="147"/>
      <c r="K29" s="114" t="str">
        <f t="shared" si="2"/>
        <v/>
      </c>
      <c r="L29" s="117" t="str">
        <f t="shared" si="3"/>
        <v/>
      </c>
      <c r="M29" s="118" t="str">
        <f t="shared" si="4"/>
        <v/>
      </c>
      <c r="N29" s="113"/>
      <c r="O29" s="47"/>
      <c r="P29" s="118" t="str">
        <f t="shared" si="5"/>
        <v/>
      </c>
      <c r="Q29" s="154"/>
      <c r="R29" s="151"/>
      <c r="S29" s="151"/>
      <c r="T29" s="138"/>
      <c r="AB29" s="33">
        <v>17</v>
      </c>
      <c r="AC29" s="53" t="s">
        <v>315</v>
      </c>
      <c r="AD29" s="34" t="s">
        <v>250</v>
      </c>
      <c r="AE29" s="34">
        <v>3</v>
      </c>
      <c r="AF29" s="39" t="s">
        <v>65</v>
      </c>
      <c r="AG29" s="39" t="s">
        <v>70</v>
      </c>
      <c r="AH29" s="34" t="s">
        <v>28</v>
      </c>
      <c r="AI29" s="34" t="s">
        <v>55</v>
      </c>
      <c r="AJ29"/>
      <c r="AK29"/>
      <c r="AL29" s="35"/>
      <c r="AM29"/>
      <c r="AN29" s="33">
        <v>16</v>
      </c>
      <c r="AO29" s="35">
        <v>16</v>
      </c>
      <c r="AP29"/>
      <c r="AQ29" s="33"/>
      <c r="AR29" s="123"/>
      <c r="AS29"/>
      <c r="AT29"/>
      <c r="AU29"/>
      <c r="AV29"/>
      <c r="AW29"/>
      <c r="AX29"/>
      <c r="AY29"/>
      <c r="AZ29"/>
      <c r="BA29"/>
      <c r="BB29"/>
      <c r="BC29" s="33">
        <v>16</v>
      </c>
      <c r="BD29" s="35" t="s">
        <v>112</v>
      </c>
      <c r="BF29" s="112">
        <v>17</v>
      </c>
      <c r="BG29" s="123"/>
      <c r="BH29" s="53"/>
      <c r="BI29" s="24" t="str">
        <f t="shared" si="6"/>
        <v xml:space="preserve"> ;;;-;;;</v>
      </c>
    </row>
    <row r="30" spans="1:61" ht="18.75" customHeight="1" thickBot="1" x14ac:dyDescent="0.25">
      <c r="A30" s="16">
        <v>18</v>
      </c>
      <c r="B30" s="143" t="s">
        <v>14</v>
      </c>
      <c r="C30" s="143"/>
      <c r="D30" s="144"/>
      <c r="E30" s="145"/>
      <c r="F30" s="136"/>
      <c r="G30" s="19" t="str">
        <f t="shared" si="0"/>
        <v/>
      </c>
      <c r="H30" s="19" t="str">
        <f t="shared" si="1"/>
        <v/>
      </c>
      <c r="I30" s="131"/>
      <c r="J30" s="147"/>
      <c r="K30" s="114" t="str">
        <f t="shared" si="2"/>
        <v/>
      </c>
      <c r="L30" s="117" t="str">
        <f t="shared" si="3"/>
        <v/>
      </c>
      <c r="M30" s="118" t="str">
        <f t="shared" si="4"/>
        <v/>
      </c>
      <c r="N30" s="113"/>
      <c r="O30" s="47"/>
      <c r="P30" s="118" t="str">
        <f t="shared" si="5"/>
        <v/>
      </c>
      <c r="Q30" s="154"/>
      <c r="R30" s="151"/>
      <c r="S30" s="151"/>
      <c r="T30" s="138"/>
      <c r="AB30" s="33">
        <v>18</v>
      </c>
      <c r="AC30" s="53" t="s">
        <v>228</v>
      </c>
      <c r="AD30" s="55" t="s">
        <v>229</v>
      </c>
      <c r="AE30" s="55">
        <v>1</v>
      </c>
      <c r="AF30" s="119" t="s">
        <v>67</v>
      </c>
      <c r="AG30" s="119" t="s">
        <v>427</v>
      </c>
      <c r="AH30" s="55" t="s">
        <v>24</v>
      </c>
      <c r="AI30" s="55" t="s">
        <v>38</v>
      </c>
      <c r="AJ30"/>
      <c r="AK30"/>
      <c r="AL30" s="35"/>
      <c r="AM30"/>
      <c r="AN30" s="33">
        <v>17</v>
      </c>
      <c r="AO30" s="35">
        <v>17</v>
      </c>
      <c r="AP30"/>
      <c r="AQ30"/>
      <c r="AR30" s="53"/>
      <c r="AS30"/>
      <c r="AT30"/>
      <c r="AU30"/>
      <c r="AV30"/>
      <c r="AW30"/>
      <c r="AX30"/>
      <c r="AY30"/>
      <c r="AZ30"/>
      <c r="BA30"/>
      <c r="BB30"/>
      <c r="BC30" s="33">
        <v>17</v>
      </c>
      <c r="BD30" s="35" t="s">
        <v>30</v>
      </c>
      <c r="BF30" s="112"/>
      <c r="BG30" s="123"/>
      <c r="BH30" s="53"/>
      <c r="BI30" s="24" t="str">
        <f t="shared" si="6"/>
        <v xml:space="preserve"> ;;;-;;;</v>
      </c>
    </row>
    <row r="31" spans="1:61" ht="18.75" customHeight="1" x14ac:dyDescent="0.2">
      <c r="A31" s="15">
        <v>19</v>
      </c>
      <c r="B31" s="143" t="s">
        <v>14</v>
      </c>
      <c r="C31" s="143"/>
      <c r="D31" s="144"/>
      <c r="E31" s="145"/>
      <c r="F31" s="136"/>
      <c r="G31" s="19" t="str">
        <f t="shared" si="0"/>
        <v/>
      </c>
      <c r="H31" s="19" t="str">
        <f t="shared" si="1"/>
        <v/>
      </c>
      <c r="I31" s="131"/>
      <c r="J31" s="147"/>
      <c r="K31" s="114" t="str">
        <f t="shared" si="2"/>
        <v/>
      </c>
      <c r="L31" s="117" t="str">
        <f t="shared" si="3"/>
        <v/>
      </c>
      <c r="M31" s="118" t="str">
        <f t="shared" si="4"/>
        <v/>
      </c>
      <c r="N31" s="113"/>
      <c r="O31" s="47"/>
      <c r="P31" s="118" t="str">
        <f t="shared" si="5"/>
        <v/>
      </c>
      <c r="Q31" s="154"/>
      <c r="R31" s="151"/>
      <c r="S31" s="151"/>
      <c r="T31" s="138"/>
      <c r="AB31" s="33">
        <v>19</v>
      </c>
      <c r="AC31" s="53" t="s">
        <v>303</v>
      </c>
      <c r="AD31" s="55" t="s">
        <v>229</v>
      </c>
      <c r="AE31" s="55">
        <v>1</v>
      </c>
      <c r="AF31" s="119" t="s">
        <v>67</v>
      </c>
      <c r="AG31" s="119" t="s">
        <v>69</v>
      </c>
      <c r="AH31" s="55" t="s">
        <v>24</v>
      </c>
      <c r="AI31" s="55" t="s">
        <v>38</v>
      </c>
      <c r="AJ31"/>
      <c r="AK31"/>
      <c r="AL31" s="35"/>
      <c r="AM31"/>
      <c r="AN31" s="33">
        <v>18</v>
      </c>
      <c r="AO31" s="35">
        <v>18</v>
      </c>
      <c r="AP31"/>
      <c r="AQ31"/>
      <c r="AR31"/>
      <c r="AS31"/>
      <c r="AT31"/>
      <c r="AU31"/>
      <c r="AV31"/>
      <c r="AW31"/>
      <c r="AX31"/>
      <c r="AY31"/>
      <c r="AZ31"/>
      <c r="BA31"/>
      <c r="BB31"/>
      <c r="BC31" s="33">
        <v>18</v>
      </c>
      <c r="BD31" s="35" t="s">
        <v>41</v>
      </c>
      <c r="BF31" s="112"/>
      <c r="BG31" s="123"/>
      <c r="BH31" s="53"/>
      <c r="BI31" s="24" t="str">
        <f t="shared" si="6"/>
        <v xml:space="preserve"> ;;;-;;;</v>
      </c>
    </row>
    <row r="32" spans="1:61" ht="18.75" customHeight="1" thickBot="1" x14ac:dyDescent="0.25">
      <c r="A32" s="16">
        <v>20</v>
      </c>
      <c r="B32" s="143" t="s">
        <v>14</v>
      </c>
      <c r="C32" s="143"/>
      <c r="D32" s="144"/>
      <c r="E32" s="145"/>
      <c r="F32" s="136"/>
      <c r="G32" s="19" t="str">
        <f t="shared" si="0"/>
        <v/>
      </c>
      <c r="H32" s="19" t="str">
        <f t="shared" si="1"/>
        <v/>
      </c>
      <c r="I32" s="131"/>
      <c r="J32" s="147"/>
      <c r="K32" s="114" t="str">
        <f t="shared" si="2"/>
        <v/>
      </c>
      <c r="L32" s="117" t="str">
        <f t="shared" si="3"/>
        <v/>
      </c>
      <c r="M32" s="118" t="str">
        <f t="shared" si="4"/>
        <v/>
      </c>
      <c r="N32" s="113"/>
      <c r="O32" s="47"/>
      <c r="P32" s="118" t="str">
        <f t="shared" si="5"/>
        <v/>
      </c>
      <c r="Q32" s="154"/>
      <c r="R32" s="151"/>
      <c r="S32" s="151"/>
      <c r="T32" s="138"/>
      <c r="AB32" s="33">
        <v>20</v>
      </c>
      <c r="AC32" t="s">
        <v>51</v>
      </c>
      <c r="AD32" s="34" t="s">
        <v>85</v>
      </c>
      <c r="AE32" s="34">
        <v>1</v>
      </c>
      <c r="AF32" s="39" t="s">
        <v>67</v>
      </c>
      <c r="AG32" s="39" t="s">
        <v>71</v>
      </c>
      <c r="AH32" s="34" t="s">
        <v>28</v>
      </c>
      <c r="AI32" s="34" t="s">
        <v>57</v>
      </c>
      <c r="AJ32"/>
      <c r="AK32"/>
      <c r="AL32" s="35"/>
      <c r="AM32"/>
      <c r="AN32" s="33">
        <v>19</v>
      </c>
      <c r="AO32" s="35">
        <v>19</v>
      </c>
      <c r="AP32"/>
      <c r="AQ32"/>
      <c r="AR32"/>
      <c r="AS32"/>
      <c r="AT32"/>
      <c r="AU32"/>
      <c r="AV32"/>
      <c r="AW32"/>
      <c r="AX32"/>
      <c r="AY32"/>
      <c r="AZ32"/>
      <c r="BA32"/>
      <c r="BB32"/>
      <c r="BC32" s="33">
        <v>19</v>
      </c>
      <c r="BD32" s="35" t="s">
        <v>62</v>
      </c>
      <c r="BF32" s="112"/>
      <c r="BG32" s="123"/>
      <c r="BH32" s="53"/>
      <c r="BI32" s="24" t="str">
        <f t="shared" si="6"/>
        <v xml:space="preserve"> ;;;-;;;</v>
      </c>
    </row>
    <row r="33" spans="1:61" ht="18.75" customHeight="1" x14ac:dyDescent="0.2">
      <c r="A33" s="15">
        <v>21</v>
      </c>
      <c r="B33" s="143" t="s">
        <v>14</v>
      </c>
      <c r="C33" s="143"/>
      <c r="D33" s="144"/>
      <c r="E33" s="145"/>
      <c r="F33" s="136"/>
      <c r="G33" s="19" t="str">
        <f t="shared" si="0"/>
        <v/>
      </c>
      <c r="H33" s="19" t="str">
        <f t="shared" si="1"/>
        <v/>
      </c>
      <c r="I33" s="131"/>
      <c r="J33" s="147"/>
      <c r="K33" s="114" t="str">
        <f t="shared" si="2"/>
        <v/>
      </c>
      <c r="L33" s="117" t="str">
        <f t="shared" si="3"/>
        <v/>
      </c>
      <c r="M33" s="118" t="str">
        <f t="shared" si="4"/>
        <v/>
      </c>
      <c r="N33" s="113"/>
      <c r="O33" s="47"/>
      <c r="P33" s="118" t="str">
        <f t="shared" si="5"/>
        <v/>
      </c>
      <c r="Q33" s="154"/>
      <c r="R33" s="151"/>
      <c r="S33" s="151"/>
      <c r="T33" s="138"/>
      <c r="AB33" s="33">
        <v>21</v>
      </c>
      <c r="AC33" s="53" t="s">
        <v>297</v>
      </c>
      <c r="AD33" s="34" t="s">
        <v>85</v>
      </c>
      <c r="AE33" s="34">
        <v>1</v>
      </c>
      <c r="AF33" s="39" t="s">
        <v>67</v>
      </c>
      <c r="AG33" s="39" t="s">
        <v>71</v>
      </c>
      <c r="AH33" s="34" t="s">
        <v>28</v>
      </c>
      <c r="AI33" s="34" t="s">
        <v>57</v>
      </c>
      <c r="AJ33"/>
      <c r="AK33"/>
      <c r="AL33" s="35"/>
      <c r="AM33"/>
      <c r="AN33" s="33">
        <v>20</v>
      </c>
      <c r="AO33" s="35">
        <v>20</v>
      </c>
      <c r="AP33"/>
      <c r="AQ33"/>
      <c r="AR33"/>
      <c r="AS33"/>
      <c r="AT33"/>
      <c r="AU33"/>
      <c r="AV33"/>
      <c r="AW33"/>
      <c r="AX33"/>
      <c r="AY33"/>
      <c r="AZ33"/>
      <c r="BA33"/>
      <c r="BB33"/>
      <c r="BC33" s="33">
        <v>20</v>
      </c>
      <c r="BD33" s="35" t="s">
        <v>110</v>
      </c>
      <c r="BF33" s="124"/>
      <c r="BG33" s="125"/>
      <c r="BH33" s="53"/>
      <c r="BI33" s="24" t="str">
        <f t="shared" si="6"/>
        <v xml:space="preserve"> ;;;-;;;</v>
      </c>
    </row>
    <row r="34" spans="1:61" ht="18.75" customHeight="1" thickBot="1" x14ac:dyDescent="0.25">
      <c r="A34" s="16">
        <v>22</v>
      </c>
      <c r="B34" s="143" t="s">
        <v>14</v>
      </c>
      <c r="C34" s="143"/>
      <c r="D34" s="144"/>
      <c r="E34" s="145"/>
      <c r="F34" s="136"/>
      <c r="G34" s="19" t="str">
        <f t="shared" si="0"/>
        <v/>
      </c>
      <c r="H34" s="19" t="str">
        <f t="shared" si="1"/>
        <v/>
      </c>
      <c r="I34" s="131"/>
      <c r="J34" s="147"/>
      <c r="K34" s="114" t="str">
        <f t="shared" si="2"/>
        <v/>
      </c>
      <c r="L34" s="117" t="str">
        <f t="shared" si="3"/>
        <v/>
      </c>
      <c r="M34" s="118" t="str">
        <f t="shared" si="4"/>
        <v/>
      </c>
      <c r="N34" s="113"/>
      <c r="O34" s="47"/>
      <c r="P34" s="118" t="str">
        <f t="shared" si="5"/>
        <v/>
      </c>
      <c r="Q34" s="154"/>
      <c r="R34" s="151"/>
      <c r="S34" s="151"/>
      <c r="T34" s="138"/>
      <c r="AB34" s="33">
        <v>22</v>
      </c>
      <c r="AC34" t="s">
        <v>241</v>
      </c>
      <c r="AD34" s="34" t="s">
        <v>236</v>
      </c>
      <c r="AE34" s="34">
        <v>3</v>
      </c>
      <c r="AF34" s="39" t="s">
        <v>65</v>
      </c>
      <c r="AG34" s="39" t="s">
        <v>87</v>
      </c>
      <c r="AH34" s="34" t="s">
        <v>36</v>
      </c>
      <c r="AI34" s="34" t="s">
        <v>110</v>
      </c>
      <c r="AJ34"/>
      <c r="AK34"/>
      <c r="AL34" s="35"/>
      <c r="AM34"/>
      <c r="AN34" s="33">
        <v>21</v>
      </c>
      <c r="AO34" s="35">
        <v>21</v>
      </c>
      <c r="AP34"/>
      <c r="AQ34"/>
      <c r="AR34"/>
      <c r="AS34"/>
      <c r="AT34"/>
      <c r="AU34"/>
      <c r="AV34"/>
      <c r="AW34"/>
      <c r="AX34"/>
      <c r="AY34"/>
      <c r="AZ34"/>
      <c r="BA34"/>
      <c r="BB34"/>
      <c r="BC34" s="33">
        <v>21</v>
      </c>
      <c r="BD34" s="35" t="s">
        <v>60</v>
      </c>
      <c r="BH34" s="53"/>
      <c r="BI34" s="24" t="str">
        <f t="shared" si="6"/>
        <v xml:space="preserve"> ;;;-;;;</v>
      </c>
    </row>
    <row r="35" spans="1:61" ht="18.75" customHeight="1" x14ac:dyDescent="0.2">
      <c r="A35" s="15">
        <v>23</v>
      </c>
      <c r="B35" s="143" t="s">
        <v>14</v>
      </c>
      <c r="C35" s="143"/>
      <c r="D35" s="144"/>
      <c r="E35" s="145"/>
      <c r="F35" s="136"/>
      <c r="G35" s="19" t="str">
        <f t="shared" si="0"/>
        <v/>
      </c>
      <c r="H35" s="19" t="str">
        <f t="shared" si="1"/>
        <v/>
      </c>
      <c r="I35" s="131"/>
      <c r="J35" s="147"/>
      <c r="K35" s="114" t="str">
        <f t="shared" si="2"/>
        <v/>
      </c>
      <c r="L35" s="117" t="str">
        <f t="shared" si="3"/>
        <v/>
      </c>
      <c r="M35" s="118" t="str">
        <f t="shared" si="4"/>
        <v/>
      </c>
      <c r="N35" s="113"/>
      <c r="O35" s="47"/>
      <c r="P35" s="118" t="str">
        <f t="shared" si="5"/>
        <v/>
      </c>
      <c r="Q35" s="154"/>
      <c r="R35" s="151"/>
      <c r="S35" s="151"/>
      <c r="T35" s="138"/>
      <c r="AB35" s="33">
        <v>23</v>
      </c>
      <c r="AC35" t="s">
        <v>240</v>
      </c>
      <c r="AD35" s="34" t="s">
        <v>39</v>
      </c>
      <c r="AE35" s="34">
        <v>3</v>
      </c>
      <c r="AF35" s="39" t="s">
        <v>65</v>
      </c>
      <c r="AG35" s="39" t="s">
        <v>68</v>
      </c>
      <c r="AH35" s="34" t="s">
        <v>24</v>
      </c>
      <c r="AI35" s="34" t="s">
        <v>30</v>
      </c>
      <c r="AJ35"/>
      <c r="AK35"/>
      <c r="AL35" s="35"/>
      <c r="AM35"/>
      <c r="AN35" s="33">
        <v>22</v>
      </c>
      <c r="AO35" s="35">
        <v>22</v>
      </c>
      <c r="AP35"/>
      <c r="AQ35"/>
      <c r="AR35"/>
      <c r="AS35"/>
      <c r="AT35"/>
      <c r="AU35"/>
      <c r="AV35"/>
      <c r="AW35"/>
      <c r="AX35"/>
      <c r="AY35"/>
      <c r="AZ35"/>
      <c r="BA35"/>
      <c r="BB35"/>
      <c r="BC35" s="33">
        <v>22</v>
      </c>
      <c r="BD35" s="35" t="s">
        <v>58</v>
      </c>
      <c r="BH35" s="53"/>
      <c r="BI35" s="24" t="str">
        <f t="shared" si="6"/>
        <v xml:space="preserve"> ;;;-;;;</v>
      </c>
    </row>
    <row r="36" spans="1:61" ht="18.75" customHeight="1" thickBot="1" x14ac:dyDescent="0.25">
      <c r="A36" s="16">
        <v>24</v>
      </c>
      <c r="B36" s="143" t="s">
        <v>14</v>
      </c>
      <c r="C36" s="143"/>
      <c r="D36" s="142" t="s">
        <v>14</v>
      </c>
      <c r="E36" s="145"/>
      <c r="F36" s="136"/>
      <c r="G36" s="19" t="str">
        <f t="shared" si="0"/>
        <v/>
      </c>
      <c r="H36" s="19" t="str">
        <f t="shared" si="1"/>
        <v/>
      </c>
      <c r="I36" s="131"/>
      <c r="J36" s="147"/>
      <c r="K36" s="114" t="str">
        <f t="shared" si="2"/>
        <v/>
      </c>
      <c r="L36" s="117" t="str">
        <f t="shared" si="3"/>
        <v/>
      </c>
      <c r="M36" s="118" t="str">
        <f t="shared" si="4"/>
        <v/>
      </c>
      <c r="N36" s="113"/>
      <c r="O36" s="47"/>
      <c r="P36" s="118" t="str">
        <f t="shared" si="5"/>
        <v/>
      </c>
      <c r="Q36" s="154"/>
      <c r="R36" s="151"/>
      <c r="S36" s="151"/>
      <c r="T36" s="138"/>
      <c r="AB36" s="33">
        <v>25</v>
      </c>
      <c r="AC36" s="53" t="s">
        <v>304</v>
      </c>
      <c r="AD36" s="34" t="s">
        <v>39</v>
      </c>
      <c r="AE36" s="34">
        <v>3</v>
      </c>
      <c r="AF36" s="39" t="s">
        <v>65</v>
      </c>
      <c r="AG36" s="39" t="s">
        <v>68</v>
      </c>
      <c r="AH36" s="34" t="s">
        <v>24</v>
      </c>
      <c r="AI36" s="34" t="s">
        <v>30</v>
      </c>
      <c r="AJ36"/>
      <c r="AK36"/>
      <c r="AL36" s="35"/>
      <c r="AM36"/>
      <c r="AN36" s="33">
        <v>24</v>
      </c>
      <c r="AO36" s="35">
        <v>23</v>
      </c>
      <c r="AP36"/>
      <c r="AQ36"/>
      <c r="AR36"/>
      <c r="AS36"/>
      <c r="AT36"/>
      <c r="AU36"/>
      <c r="AV36"/>
      <c r="AW36"/>
      <c r="AX36"/>
      <c r="AY36"/>
      <c r="AZ36"/>
      <c r="BA36"/>
      <c r="BB36"/>
      <c r="BC36" s="33">
        <v>24</v>
      </c>
      <c r="BD36" s="35" t="s">
        <v>55</v>
      </c>
      <c r="BH36" s="53"/>
      <c r="BI36" s="24" t="str">
        <f t="shared" si="6"/>
        <v xml:space="preserve"> ; ;;-;;;</v>
      </c>
    </row>
    <row r="37" spans="1:61" ht="18.75" customHeight="1" x14ac:dyDescent="0.2">
      <c r="A37" s="15">
        <v>25</v>
      </c>
      <c r="B37" s="143" t="s">
        <v>14</v>
      </c>
      <c r="C37" s="143"/>
      <c r="D37" s="142"/>
      <c r="E37" s="145"/>
      <c r="F37" s="136"/>
      <c r="G37" s="19" t="str">
        <f t="shared" si="0"/>
        <v/>
      </c>
      <c r="H37" s="19" t="str">
        <f t="shared" si="1"/>
        <v/>
      </c>
      <c r="I37" s="131"/>
      <c r="J37" s="147"/>
      <c r="K37" s="114" t="str">
        <f t="shared" si="2"/>
        <v/>
      </c>
      <c r="L37" s="117" t="str">
        <f t="shared" si="3"/>
        <v/>
      </c>
      <c r="M37" s="118" t="str">
        <f t="shared" si="4"/>
        <v/>
      </c>
      <c r="N37" s="113"/>
      <c r="O37" s="47"/>
      <c r="P37" s="118" t="str">
        <f t="shared" si="5"/>
        <v/>
      </c>
      <c r="Q37" s="154"/>
      <c r="R37" s="151"/>
      <c r="S37" s="151"/>
      <c r="T37" s="138"/>
      <c r="AB37" s="33">
        <v>26</v>
      </c>
      <c r="AC37" t="s">
        <v>230</v>
      </c>
      <c r="AD37" s="34" t="s">
        <v>237</v>
      </c>
      <c r="AE37" s="34">
        <v>3</v>
      </c>
      <c r="AF37" s="39" t="s">
        <v>65</v>
      </c>
      <c r="AG37" s="39" t="s">
        <v>69</v>
      </c>
      <c r="AH37" s="34" t="s">
        <v>24</v>
      </c>
      <c r="AI37" s="34" t="s">
        <v>41</v>
      </c>
      <c r="AJ37"/>
      <c r="AK37"/>
      <c r="AL37" s="35"/>
      <c r="AM37"/>
      <c r="AN37" s="33">
        <v>25</v>
      </c>
      <c r="AO37" s="35">
        <v>24</v>
      </c>
      <c r="AP37"/>
      <c r="AQ37"/>
      <c r="AR37"/>
      <c r="AS37"/>
      <c r="AT37"/>
      <c r="AU37"/>
      <c r="AV37"/>
      <c r="AW37"/>
      <c r="AX37"/>
      <c r="AY37"/>
      <c r="AZ37"/>
      <c r="BA37"/>
      <c r="BB37"/>
      <c r="BC37" s="33">
        <v>25</v>
      </c>
      <c r="BD37" s="123" t="s">
        <v>284</v>
      </c>
      <c r="BI37" s="24" t="str">
        <f t="shared" si="6"/>
        <v xml:space="preserve"> ;;;-;;;</v>
      </c>
    </row>
    <row r="38" spans="1:61" ht="18.75" customHeight="1" thickBot="1" x14ac:dyDescent="0.25">
      <c r="A38" s="16">
        <v>26</v>
      </c>
      <c r="B38" s="143" t="s">
        <v>14</v>
      </c>
      <c r="C38" s="143"/>
      <c r="D38" s="142"/>
      <c r="E38" s="145"/>
      <c r="F38" s="136"/>
      <c r="G38" s="19" t="str">
        <f t="shared" si="0"/>
        <v/>
      </c>
      <c r="H38" s="19" t="str">
        <f t="shared" si="1"/>
        <v/>
      </c>
      <c r="I38" s="131"/>
      <c r="J38" s="147"/>
      <c r="K38" s="114" t="str">
        <f t="shared" si="2"/>
        <v/>
      </c>
      <c r="L38" s="117" t="str">
        <f t="shared" si="3"/>
        <v/>
      </c>
      <c r="M38" s="118" t="str">
        <f t="shared" si="4"/>
        <v/>
      </c>
      <c r="N38" s="113"/>
      <c r="O38" s="47"/>
      <c r="P38" s="118" t="str">
        <f t="shared" si="5"/>
        <v/>
      </c>
      <c r="Q38" s="154"/>
      <c r="R38" s="151"/>
      <c r="S38" s="151"/>
      <c r="T38" s="138"/>
      <c r="AB38" s="33">
        <v>27</v>
      </c>
      <c r="AC38" s="53" t="s">
        <v>305</v>
      </c>
      <c r="AD38" s="34" t="s">
        <v>237</v>
      </c>
      <c r="AE38" s="34">
        <v>3</v>
      </c>
      <c r="AF38" s="39" t="s">
        <v>65</v>
      </c>
      <c r="AG38" s="39" t="s">
        <v>69</v>
      </c>
      <c r="AH38" s="34" t="s">
        <v>24</v>
      </c>
      <c r="AI38" s="34" t="s">
        <v>41</v>
      </c>
      <c r="AJ38"/>
      <c r="AK38"/>
      <c r="AL38" s="35"/>
      <c r="AM38"/>
      <c r="AN38" s="33">
        <v>26</v>
      </c>
      <c r="AO38" s="35">
        <v>25</v>
      </c>
      <c r="AP38"/>
      <c r="AQ38"/>
      <c r="AR38"/>
      <c r="AS38"/>
      <c r="AT38"/>
      <c r="AU38"/>
      <c r="AV38"/>
      <c r="AW38"/>
      <c r="AX38"/>
      <c r="AY38"/>
      <c r="AZ38"/>
      <c r="BA38"/>
      <c r="BB38"/>
      <c r="BC38" s="33">
        <v>26</v>
      </c>
      <c r="BD38" s="35" t="s">
        <v>44</v>
      </c>
      <c r="BI38" s="24" t="str">
        <f t="shared" si="6"/>
        <v xml:space="preserve"> ;;;-;;;</v>
      </c>
    </row>
    <row r="39" spans="1:61" ht="18.75" customHeight="1" x14ac:dyDescent="0.2">
      <c r="A39" s="15">
        <v>27</v>
      </c>
      <c r="B39" s="143" t="s">
        <v>14</v>
      </c>
      <c r="C39" s="143"/>
      <c r="D39" s="142"/>
      <c r="E39" s="145"/>
      <c r="F39" s="136"/>
      <c r="G39" s="19" t="str">
        <f t="shared" si="0"/>
        <v/>
      </c>
      <c r="H39" s="19" t="str">
        <f t="shared" si="1"/>
        <v/>
      </c>
      <c r="I39" s="131"/>
      <c r="J39" s="147"/>
      <c r="K39" s="114" t="str">
        <f t="shared" si="2"/>
        <v/>
      </c>
      <c r="L39" s="117" t="str">
        <f t="shared" si="3"/>
        <v/>
      </c>
      <c r="M39" s="118" t="str">
        <f t="shared" si="4"/>
        <v/>
      </c>
      <c r="N39" s="113"/>
      <c r="O39" s="47"/>
      <c r="P39" s="118" t="str">
        <f t="shared" si="5"/>
        <v/>
      </c>
      <c r="Q39" s="154"/>
      <c r="R39" s="151"/>
      <c r="S39" s="151"/>
      <c r="T39" s="138"/>
      <c r="AB39" s="33">
        <v>28</v>
      </c>
      <c r="AC39" t="s">
        <v>231</v>
      </c>
      <c r="AD39" s="55" t="s">
        <v>229</v>
      </c>
      <c r="AE39" s="34">
        <v>3</v>
      </c>
      <c r="AF39" s="39" t="s">
        <v>65</v>
      </c>
      <c r="AG39" s="39" t="s">
        <v>69</v>
      </c>
      <c r="AH39" s="34" t="s">
        <v>24</v>
      </c>
      <c r="AI39" s="34" t="s">
        <v>41</v>
      </c>
      <c r="AJ39"/>
      <c r="AK39"/>
      <c r="AL39" s="35"/>
      <c r="AM39"/>
      <c r="AN39" s="33">
        <v>27</v>
      </c>
      <c r="AO39" s="35">
        <v>26</v>
      </c>
      <c r="AP39"/>
      <c r="AQ39"/>
      <c r="AR39"/>
      <c r="AS39"/>
      <c r="AT39"/>
      <c r="AU39"/>
      <c r="AV39"/>
      <c r="AW39"/>
      <c r="AX39"/>
      <c r="AY39"/>
      <c r="AZ39"/>
      <c r="BA39"/>
      <c r="BB39"/>
      <c r="BC39" s="33">
        <v>27</v>
      </c>
      <c r="BD39" s="35" t="s">
        <v>34</v>
      </c>
      <c r="BI39" s="24" t="str">
        <f t="shared" si="6"/>
        <v xml:space="preserve"> ;;;-;;;</v>
      </c>
    </row>
    <row r="40" spans="1:61" ht="18.75" customHeight="1" thickBot="1" x14ac:dyDescent="0.25">
      <c r="A40" s="16">
        <v>28</v>
      </c>
      <c r="B40" s="143" t="s">
        <v>14</v>
      </c>
      <c r="C40" s="143"/>
      <c r="D40" s="142"/>
      <c r="E40" s="145"/>
      <c r="F40" s="136"/>
      <c r="G40" s="19" t="str">
        <f t="shared" si="0"/>
        <v/>
      </c>
      <c r="H40" s="19" t="str">
        <f t="shared" si="1"/>
        <v/>
      </c>
      <c r="I40" s="131"/>
      <c r="J40" s="147"/>
      <c r="K40" s="114" t="str">
        <f t="shared" si="2"/>
        <v/>
      </c>
      <c r="L40" s="117" t="str">
        <f t="shared" si="3"/>
        <v/>
      </c>
      <c r="M40" s="118" t="str">
        <f t="shared" si="4"/>
        <v/>
      </c>
      <c r="N40" s="113"/>
      <c r="O40" s="47"/>
      <c r="P40" s="118" t="str">
        <f t="shared" si="5"/>
        <v/>
      </c>
      <c r="Q40" s="154"/>
      <c r="R40" s="151"/>
      <c r="S40" s="151"/>
      <c r="T40" s="138"/>
      <c r="AB40" s="33">
        <v>29</v>
      </c>
      <c r="AC40" s="53" t="s">
        <v>302</v>
      </c>
      <c r="AD40" s="55" t="s">
        <v>229</v>
      </c>
      <c r="AE40" s="34">
        <v>3</v>
      </c>
      <c r="AF40" s="39" t="s">
        <v>65</v>
      </c>
      <c r="AG40" s="39" t="s">
        <v>69</v>
      </c>
      <c r="AH40" s="34" t="s">
        <v>24</v>
      </c>
      <c r="AI40" s="34" t="s">
        <v>41</v>
      </c>
      <c r="AJ40"/>
      <c r="AK40"/>
      <c r="AL40" s="35"/>
      <c r="AM40"/>
      <c r="AN40" s="33">
        <v>28</v>
      </c>
      <c r="AO40" s="35">
        <v>27</v>
      </c>
      <c r="AP40"/>
      <c r="AQ40"/>
      <c r="AR40"/>
      <c r="AS40"/>
      <c r="AT40"/>
      <c r="AU40"/>
      <c r="AV40"/>
      <c r="AW40"/>
      <c r="AX40"/>
      <c r="AY40"/>
      <c r="AZ40"/>
      <c r="BA40"/>
      <c r="BB40"/>
      <c r="BC40" s="33">
        <v>28</v>
      </c>
      <c r="BD40" s="35" t="s">
        <v>63</v>
      </c>
      <c r="BI40" s="24" t="str">
        <f t="shared" si="6"/>
        <v xml:space="preserve"> ;;;-;;;</v>
      </c>
    </row>
    <row r="41" spans="1:61" ht="18.75" customHeight="1" x14ac:dyDescent="0.2">
      <c r="A41" s="15">
        <v>29</v>
      </c>
      <c r="B41" s="143" t="s">
        <v>14</v>
      </c>
      <c r="C41" s="143"/>
      <c r="D41" s="142"/>
      <c r="E41" s="145"/>
      <c r="F41" s="136"/>
      <c r="G41" s="19" t="str">
        <f t="shared" si="0"/>
        <v/>
      </c>
      <c r="H41" s="19" t="str">
        <f t="shared" si="1"/>
        <v/>
      </c>
      <c r="I41" s="131"/>
      <c r="J41" s="147"/>
      <c r="K41" s="114" t="str">
        <f t="shared" si="2"/>
        <v/>
      </c>
      <c r="L41" s="117" t="str">
        <f t="shared" si="3"/>
        <v/>
      </c>
      <c r="M41" s="118" t="str">
        <f t="shared" si="4"/>
        <v/>
      </c>
      <c r="N41" s="113"/>
      <c r="O41" s="47"/>
      <c r="P41" s="118" t="str">
        <f t="shared" si="5"/>
        <v/>
      </c>
      <c r="Q41" s="154"/>
      <c r="R41" s="151"/>
      <c r="S41" s="151"/>
      <c r="T41" s="138"/>
      <c r="AB41" s="33">
        <v>30</v>
      </c>
      <c r="AC41" t="s">
        <v>239</v>
      </c>
      <c r="AD41" s="34" t="s">
        <v>45</v>
      </c>
      <c r="AE41" s="34">
        <v>3</v>
      </c>
      <c r="AF41" s="39" t="s">
        <v>65</v>
      </c>
      <c r="AG41" s="39" t="s">
        <v>71</v>
      </c>
      <c r="AH41" s="34" t="s">
        <v>28</v>
      </c>
      <c r="AI41" s="34" t="s">
        <v>58</v>
      </c>
      <c r="AJ41"/>
      <c r="AK41"/>
      <c r="AL41" s="35"/>
      <c r="AM41"/>
      <c r="AN41" s="33">
        <v>29</v>
      </c>
      <c r="AO41" s="35">
        <v>28</v>
      </c>
      <c r="AP41"/>
      <c r="AQ41"/>
      <c r="AR41"/>
      <c r="AS41"/>
      <c r="AT41"/>
      <c r="AU41"/>
      <c r="AV41"/>
      <c r="AW41"/>
      <c r="AX41"/>
      <c r="AY41"/>
      <c r="AZ41"/>
      <c r="BA41"/>
      <c r="BB41"/>
      <c r="BC41" s="33">
        <v>29</v>
      </c>
      <c r="BD41" s="35" t="s">
        <v>61</v>
      </c>
      <c r="BI41" s="24" t="str">
        <f t="shared" si="6"/>
        <v xml:space="preserve"> ;;;-;;;</v>
      </c>
    </row>
    <row r="42" spans="1:61" ht="18.75" customHeight="1" thickBot="1" x14ac:dyDescent="0.25">
      <c r="A42" s="16">
        <v>30</v>
      </c>
      <c r="B42" s="143" t="s">
        <v>14</v>
      </c>
      <c r="C42" s="143"/>
      <c r="D42" s="142"/>
      <c r="E42" s="145"/>
      <c r="F42" s="136"/>
      <c r="G42" s="19" t="str">
        <f t="shared" si="0"/>
        <v/>
      </c>
      <c r="H42" s="19" t="str">
        <f t="shared" si="1"/>
        <v/>
      </c>
      <c r="I42" s="131"/>
      <c r="J42" s="147"/>
      <c r="K42" s="114" t="str">
        <f t="shared" si="2"/>
        <v/>
      </c>
      <c r="L42" s="117" t="str">
        <f t="shared" si="3"/>
        <v/>
      </c>
      <c r="M42" s="118" t="str">
        <f t="shared" si="4"/>
        <v/>
      </c>
      <c r="N42" s="113"/>
      <c r="O42" s="47"/>
      <c r="P42" s="118" t="str">
        <f t="shared" si="5"/>
        <v/>
      </c>
      <c r="Q42" s="154"/>
      <c r="R42" s="151"/>
      <c r="S42" s="151"/>
      <c r="T42" s="138"/>
      <c r="AB42" s="33">
        <v>31</v>
      </c>
      <c r="AC42" s="53" t="s">
        <v>251</v>
      </c>
      <c r="AD42" s="34" t="s">
        <v>45</v>
      </c>
      <c r="AE42" s="34">
        <v>3</v>
      </c>
      <c r="AF42" s="39" t="s">
        <v>65</v>
      </c>
      <c r="AG42" s="39" t="s">
        <v>71</v>
      </c>
      <c r="AH42" s="34" t="s">
        <v>28</v>
      </c>
      <c r="AI42" s="34" t="s">
        <v>58</v>
      </c>
      <c r="AJ42"/>
      <c r="AK42"/>
      <c r="AL42" s="35"/>
      <c r="AM42"/>
      <c r="AN42" s="33">
        <v>30</v>
      </c>
      <c r="AO42" s="35">
        <v>29</v>
      </c>
      <c r="AP42"/>
      <c r="AQ42"/>
      <c r="AR42"/>
      <c r="AS42"/>
      <c r="AT42"/>
      <c r="AU42"/>
      <c r="AV42"/>
      <c r="AW42"/>
      <c r="AX42"/>
      <c r="AY42"/>
      <c r="AZ42"/>
      <c r="BA42"/>
      <c r="BB42"/>
      <c r="BC42" s="33">
        <v>30</v>
      </c>
      <c r="BD42" s="35" t="s">
        <v>59</v>
      </c>
      <c r="BI42" s="24" t="str">
        <f t="shared" si="6"/>
        <v xml:space="preserve"> ;;;-;;;</v>
      </c>
    </row>
    <row r="43" spans="1:61" ht="18.75" customHeight="1" x14ac:dyDescent="0.2">
      <c r="A43" s="15">
        <v>31</v>
      </c>
      <c r="B43" s="143" t="s">
        <v>14</v>
      </c>
      <c r="C43" s="143"/>
      <c r="D43" s="142"/>
      <c r="E43" s="145"/>
      <c r="F43" s="136"/>
      <c r="G43" s="19" t="str">
        <f t="shared" si="0"/>
        <v/>
      </c>
      <c r="H43" s="19" t="str">
        <f t="shared" si="1"/>
        <v/>
      </c>
      <c r="I43" s="131"/>
      <c r="J43" s="147"/>
      <c r="K43" s="114" t="str">
        <f t="shared" si="2"/>
        <v/>
      </c>
      <c r="L43" s="117" t="str">
        <f t="shared" si="3"/>
        <v/>
      </c>
      <c r="M43" s="118" t="str">
        <f t="shared" si="4"/>
        <v/>
      </c>
      <c r="N43" s="113"/>
      <c r="O43" s="47"/>
      <c r="P43" s="118" t="str">
        <f t="shared" si="5"/>
        <v/>
      </c>
      <c r="Q43" s="154"/>
      <c r="R43" s="151"/>
      <c r="S43" s="151"/>
      <c r="T43" s="138"/>
      <c r="AB43" s="33">
        <v>32</v>
      </c>
      <c r="AC43" s="53" t="s">
        <v>310</v>
      </c>
      <c r="AD43" s="55" t="s">
        <v>447</v>
      </c>
      <c r="AE43" s="34">
        <v>3</v>
      </c>
      <c r="AF43" s="39" t="s">
        <v>65</v>
      </c>
      <c r="AG43" s="39" t="s">
        <v>68</v>
      </c>
      <c r="AH43" s="34" t="s">
        <v>24</v>
      </c>
      <c r="AI43" s="34" t="s">
        <v>34</v>
      </c>
      <c r="AJ43"/>
      <c r="AK43"/>
      <c r="AL43" s="35"/>
      <c r="AM43"/>
      <c r="AN43" s="33">
        <v>31</v>
      </c>
      <c r="AO43" s="35">
        <v>30</v>
      </c>
      <c r="AP43"/>
      <c r="AQ43"/>
      <c r="AR43"/>
      <c r="AS43"/>
      <c r="AT43"/>
      <c r="AU43"/>
      <c r="AV43"/>
      <c r="AW43"/>
      <c r="AX43"/>
      <c r="AY43"/>
      <c r="AZ43"/>
      <c r="BA43"/>
      <c r="BB43"/>
      <c r="BC43" s="33">
        <v>31</v>
      </c>
      <c r="BD43" s="35" t="s">
        <v>111</v>
      </c>
      <c r="BI43" s="24" t="str">
        <f t="shared" si="6"/>
        <v xml:space="preserve"> ;;;-;;;</v>
      </c>
    </row>
    <row r="44" spans="1:61" ht="18.75" customHeight="1" thickBot="1" x14ac:dyDescent="0.25">
      <c r="A44" s="16">
        <v>32</v>
      </c>
      <c r="B44" s="143" t="s">
        <v>14</v>
      </c>
      <c r="C44" s="143"/>
      <c r="D44" s="142"/>
      <c r="E44" s="145"/>
      <c r="F44" s="136"/>
      <c r="G44" s="19" t="str">
        <f t="shared" si="0"/>
        <v/>
      </c>
      <c r="H44" s="19" t="str">
        <f t="shared" si="1"/>
        <v/>
      </c>
      <c r="I44" s="131"/>
      <c r="J44" s="147"/>
      <c r="K44" s="114" t="str">
        <f t="shared" si="2"/>
        <v/>
      </c>
      <c r="L44" s="117" t="str">
        <f t="shared" si="3"/>
        <v/>
      </c>
      <c r="M44" s="118" t="str">
        <f t="shared" si="4"/>
        <v/>
      </c>
      <c r="N44" s="113"/>
      <c r="O44" s="47"/>
      <c r="P44" s="118" t="str">
        <f t="shared" si="5"/>
        <v/>
      </c>
      <c r="Q44" s="154"/>
      <c r="R44" s="151"/>
      <c r="S44" s="151"/>
      <c r="T44" s="138"/>
      <c r="AB44" s="33">
        <v>33</v>
      </c>
      <c r="AC44" s="53" t="s">
        <v>311</v>
      </c>
      <c r="AD44" s="55" t="s">
        <v>447</v>
      </c>
      <c r="AE44" s="34">
        <v>3</v>
      </c>
      <c r="AF44" s="39" t="s">
        <v>65</v>
      </c>
      <c r="AG44" s="39" t="s">
        <v>68</v>
      </c>
      <c r="AH44" s="34" t="s">
        <v>24</v>
      </c>
      <c r="AI44" s="34" t="s">
        <v>34</v>
      </c>
      <c r="AJ44"/>
      <c r="AK44"/>
      <c r="AL44" s="35"/>
      <c r="AM44"/>
      <c r="AN44" s="33">
        <v>32</v>
      </c>
      <c r="AO44" s="35">
        <v>31</v>
      </c>
      <c r="AP44"/>
      <c r="AQ44"/>
      <c r="AR44"/>
      <c r="AS44"/>
      <c r="AT44"/>
      <c r="AU44"/>
      <c r="AV44"/>
      <c r="AW44"/>
      <c r="AX44"/>
      <c r="AY44"/>
      <c r="AZ44"/>
      <c r="BA44"/>
      <c r="BB44"/>
      <c r="BC44" s="33">
        <v>32</v>
      </c>
      <c r="BD44" s="35" t="s">
        <v>194</v>
      </c>
      <c r="BI44" s="24" t="str">
        <f t="shared" si="6"/>
        <v xml:space="preserve"> ;;;-;;;</v>
      </c>
    </row>
    <row r="45" spans="1:61" ht="18.75" customHeight="1" x14ac:dyDescent="0.2">
      <c r="A45" s="15">
        <v>33</v>
      </c>
      <c r="B45" s="143" t="s">
        <v>14</v>
      </c>
      <c r="C45" s="143"/>
      <c r="D45" s="142"/>
      <c r="E45" s="145"/>
      <c r="F45" s="136"/>
      <c r="G45" s="19" t="str">
        <f t="shared" si="0"/>
        <v/>
      </c>
      <c r="H45" s="19" t="str">
        <f t="shared" si="1"/>
        <v/>
      </c>
      <c r="I45" s="131"/>
      <c r="J45" s="147"/>
      <c r="K45" s="114" t="str">
        <f t="shared" si="2"/>
        <v/>
      </c>
      <c r="L45" s="117" t="str">
        <f t="shared" si="3"/>
        <v/>
      </c>
      <c r="M45" s="118" t="str">
        <f t="shared" si="4"/>
        <v/>
      </c>
      <c r="N45" s="113"/>
      <c r="O45" s="47"/>
      <c r="P45" s="118" t="str">
        <f t="shared" si="5"/>
        <v/>
      </c>
      <c r="Q45" s="154"/>
      <c r="R45" s="151"/>
      <c r="S45" s="151"/>
      <c r="T45" s="138"/>
      <c r="AB45" s="33">
        <v>34</v>
      </c>
      <c r="AC45" s="53" t="s">
        <v>425</v>
      </c>
      <c r="AD45" s="55" t="s">
        <v>448</v>
      </c>
      <c r="AE45" s="34">
        <v>3</v>
      </c>
      <c r="AF45" s="39" t="s">
        <v>65</v>
      </c>
      <c r="AG45" s="119" t="s">
        <v>427</v>
      </c>
      <c r="AH45" s="34" t="s">
        <v>24</v>
      </c>
      <c r="AI45" s="34" t="s">
        <v>44</v>
      </c>
      <c r="AJ45"/>
      <c r="AK45"/>
      <c r="AL45" s="35"/>
      <c r="AM45"/>
      <c r="AN45" s="33">
        <v>33</v>
      </c>
      <c r="AO45" s="35">
        <v>32</v>
      </c>
      <c r="AP45"/>
      <c r="AQ45"/>
      <c r="AR45"/>
      <c r="AS45"/>
      <c r="AT45"/>
      <c r="AU45"/>
      <c r="AV45"/>
      <c r="AW45"/>
      <c r="AX45"/>
      <c r="AY45"/>
      <c r="AZ45"/>
      <c r="BA45"/>
      <c r="BB45"/>
      <c r="BC45" s="33">
        <v>33</v>
      </c>
      <c r="BD45" s="35" t="s">
        <v>195</v>
      </c>
      <c r="BI45" s="24" t="str">
        <f t="shared" si="6"/>
        <v xml:space="preserve"> ;;;-;;;</v>
      </c>
    </row>
    <row r="46" spans="1:61" ht="18.75" customHeight="1" thickBot="1" x14ac:dyDescent="0.25">
      <c r="A46" s="16">
        <v>34</v>
      </c>
      <c r="B46" s="143" t="s">
        <v>14</v>
      </c>
      <c r="C46" s="143"/>
      <c r="D46" s="142"/>
      <c r="E46" s="145"/>
      <c r="F46" s="136"/>
      <c r="G46" s="19" t="str">
        <f t="shared" si="0"/>
        <v/>
      </c>
      <c r="H46" s="19" t="str">
        <f t="shared" si="1"/>
        <v/>
      </c>
      <c r="I46" s="131"/>
      <c r="J46" s="147"/>
      <c r="K46" s="114" t="str">
        <f t="shared" si="2"/>
        <v/>
      </c>
      <c r="L46" s="117" t="str">
        <f t="shared" si="3"/>
        <v/>
      </c>
      <c r="M46" s="118" t="str">
        <f t="shared" si="4"/>
        <v/>
      </c>
      <c r="N46" s="113"/>
      <c r="O46" s="47"/>
      <c r="P46" s="118" t="str">
        <f t="shared" si="5"/>
        <v/>
      </c>
      <c r="Q46" s="154"/>
      <c r="R46" s="151"/>
      <c r="S46" s="151"/>
      <c r="T46" s="138"/>
      <c r="AB46" s="33">
        <v>35</v>
      </c>
      <c r="AC46" s="53" t="s">
        <v>426</v>
      </c>
      <c r="AD46" s="55" t="s">
        <v>448</v>
      </c>
      <c r="AE46" s="34">
        <v>3</v>
      </c>
      <c r="AF46" s="39" t="s">
        <v>65</v>
      </c>
      <c r="AG46" s="119" t="s">
        <v>427</v>
      </c>
      <c r="AH46" s="34" t="s">
        <v>24</v>
      </c>
      <c r="AI46" s="34" t="s">
        <v>44</v>
      </c>
      <c r="AJ46"/>
      <c r="AK46"/>
      <c r="AL46" s="35"/>
      <c r="AM46"/>
      <c r="AN46" s="33">
        <v>34</v>
      </c>
      <c r="AO46" s="35">
        <v>33</v>
      </c>
      <c r="AP46"/>
      <c r="AQ46"/>
      <c r="AR46"/>
      <c r="AS46"/>
      <c r="AT46"/>
      <c r="AU46"/>
      <c r="AV46"/>
      <c r="AW46"/>
      <c r="AX46"/>
      <c r="AY46"/>
      <c r="AZ46"/>
      <c r="BA46"/>
      <c r="BB46"/>
      <c r="BC46" s="33">
        <v>34</v>
      </c>
      <c r="BD46" s="35" t="s">
        <v>196</v>
      </c>
      <c r="BI46" s="24" t="str">
        <f t="shared" si="6"/>
        <v xml:space="preserve"> ;;;-;;;</v>
      </c>
    </row>
    <row r="47" spans="1:61" ht="18.75" customHeight="1" x14ac:dyDescent="0.2">
      <c r="A47" s="15">
        <v>35</v>
      </c>
      <c r="B47" s="143" t="s">
        <v>14</v>
      </c>
      <c r="C47" s="143"/>
      <c r="D47" s="142"/>
      <c r="E47" s="145"/>
      <c r="F47" s="136"/>
      <c r="G47" s="19" t="str">
        <f t="shared" si="0"/>
        <v/>
      </c>
      <c r="H47" s="19" t="str">
        <f t="shared" si="1"/>
        <v/>
      </c>
      <c r="I47" s="131"/>
      <c r="J47" s="147"/>
      <c r="K47" s="114" t="str">
        <f t="shared" si="2"/>
        <v/>
      </c>
      <c r="L47" s="117" t="str">
        <f t="shared" si="3"/>
        <v/>
      </c>
      <c r="M47" s="118" t="str">
        <f t="shared" si="4"/>
        <v/>
      </c>
      <c r="N47" s="113"/>
      <c r="O47" s="47"/>
      <c r="P47" s="118" t="str">
        <f t="shared" si="5"/>
        <v/>
      </c>
      <c r="Q47" s="154"/>
      <c r="R47" s="151"/>
      <c r="S47" s="151"/>
      <c r="T47" s="138"/>
      <c r="AB47" s="33">
        <v>37</v>
      </c>
      <c r="AC47" s="53" t="s">
        <v>423</v>
      </c>
      <c r="AD47" s="55" t="s">
        <v>449</v>
      </c>
      <c r="AE47" s="34">
        <v>3</v>
      </c>
      <c r="AF47" s="39" t="s">
        <v>65</v>
      </c>
      <c r="AG47" s="39" t="s">
        <v>69</v>
      </c>
      <c r="AH47" s="34" t="s">
        <v>24</v>
      </c>
      <c r="AI47" s="34" t="s">
        <v>44</v>
      </c>
      <c r="AJ47"/>
      <c r="AK47"/>
      <c r="AL47" s="35"/>
      <c r="AM47"/>
      <c r="AN47" s="33">
        <v>36</v>
      </c>
      <c r="AO47" s="35">
        <v>34</v>
      </c>
      <c r="AP47"/>
      <c r="AQ47"/>
      <c r="AR47"/>
      <c r="AS47"/>
      <c r="AT47"/>
      <c r="AU47"/>
      <c r="AV47"/>
      <c r="AW47"/>
      <c r="AX47"/>
      <c r="AY47"/>
      <c r="AZ47"/>
      <c r="BA47"/>
      <c r="BB47"/>
      <c r="BC47" s="33">
        <v>36</v>
      </c>
      <c r="BD47" s="35" t="s">
        <v>197</v>
      </c>
      <c r="BI47" s="24" t="str">
        <f t="shared" si="6"/>
        <v xml:space="preserve"> ;;;-;;;</v>
      </c>
    </row>
    <row r="48" spans="1:61" ht="18.75" customHeight="1" thickBot="1" x14ac:dyDescent="0.25">
      <c r="A48" s="16">
        <v>36</v>
      </c>
      <c r="B48" s="143" t="s">
        <v>14</v>
      </c>
      <c r="C48" s="143"/>
      <c r="D48" s="142"/>
      <c r="E48" s="145"/>
      <c r="F48" s="136"/>
      <c r="G48" s="19" t="str">
        <f t="shared" si="0"/>
        <v/>
      </c>
      <c r="H48" s="19" t="str">
        <f t="shared" si="1"/>
        <v/>
      </c>
      <c r="I48" s="131"/>
      <c r="J48" s="147"/>
      <c r="K48" s="114" t="str">
        <f t="shared" si="2"/>
        <v/>
      </c>
      <c r="L48" s="117" t="str">
        <f t="shared" si="3"/>
        <v/>
      </c>
      <c r="M48" s="118" t="str">
        <f t="shared" si="4"/>
        <v/>
      </c>
      <c r="N48" s="113"/>
      <c r="O48" s="47"/>
      <c r="P48" s="118" t="str">
        <f t="shared" si="5"/>
        <v/>
      </c>
      <c r="Q48" s="154"/>
      <c r="R48" s="151"/>
      <c r="S48" s="151"/>
      <c r="T48" s="138"/>
      <c r="AB48" s="33">
        <v>38</v>
      </c>
      <c r="AC48" s="53" t="s">
        <v>424</v>
      </c>
      <c r="AD48" s="55" t="s">
        <v>449</v>
      </c>
      <c r="AE48" s="34">
        <v>3</v>
      </c>
      <c r="AF48" s="39" t="s">
        <v>65</v>
      </c>
      <c r="AG48" s="39" t="s">
        <v>69</v>
      </c>
      <c r="AH48" s="34" t="s">
        <v>24</v>
      </c>
      <c r="AI48" s="34" t="s">
        <v>44</v>
      </c>
      <c r="AJ48"/>
      <c r="AK48"/>
      <c r="AL48" s="35"/>
      <c r="AM48"/>
      <c r="AN48" s="33">
        <v>37</v>
      </c>
      <c r="AO48" s="35">
        <v>35</v>
      </c>
      <c r="AP48"/>
      <c r="AQ48"/>
      <c r="AR48"/>
      <c r="AS48"/>
      <c r="AT48"/>
      <c r="AU48"/>
      <c r="AV48"/>
      <c r="AW48"/>
      <c r="AX48"/>
      <c r="AY48"/>
      <c r="AZ48"/>
      <c r="BA48"/>
      <c r="BB48"/>
      <c r="BC48" s="33">
        <v>37</v>
      </c>
      <c r="BD48" s="35" t="s">
        <v>198</v>
      </c>
      <c r="BI48" s="24" t="str">
        <f t="shared" si="6"/>
        <v xml:space="preserve"> ;;;-;;;</v>
      </c>
    </row>
    <row r="49" spans="1:61" ht="18.75" customHeight="1" x14ac:dyDescent="0.2">
      <c r="A49" s="15">
        <v>37</v>
      </c>
      <c r="B49" s="143" t="s">
        <v>14</v>
      </c>
      <c r="C49" s="143"/>
      <c r="D49" s="144"/>
      <c r="E49" s="145"/>
      <c r="F49" s="136"/>
      <c r="G49" s="19" t="str">
        <f t="shared" si="0"/>
        <v/>
      </c>
      <c r="H49" s="19" t="str">
        <f t="shared" si="1"/>
        <v/>
      </c>
      <c r="I49" s="131"/>
      <c r="J49" s="147"/>
      <c r="K49" s="114" t="str">
        <f t="shared" si="2"/>
        <v/>
      </c>
      <c r="L49" s="117" t="str">
        <f t="shared" si="3"/>
        <v/>
      </c>
      <c r="M49" s="118" t="str">
        <f t="shared" si="4"/>
        <v/>
      </c>
      <c r="N49" s="113"/>
      <c r="O49" s="47"/>
      <c r="P49" s="118" t="str">
        <f t="shared" si="5"/>
        <v/>
      </c>
      <c r="Q49" s="154"/>
      <c r="R49" s="151"/>
      <c r="S49" s="151"/>
      <c r="T49" s="138"/>
      <c r="AB49" s="33">
        <v>39</v>
      </c>
      <c r="AC49" s="53" t="s">
        <v>308</v>
      </c>
      <c r="AD49" s="55" t="s">
        <v>450</v>
      </c>
      <c r="AE49" s="34">
        <v>3</v>
      </c>
      <c r="AF49" s="39" t="s">
        <v>65</v>
      </c>
      <c r="AG49" s="39" t="s">
        <v>69</v>
      </c>
      <c r="AH49" s="34" t="s">
        <v>24</v>
      </c>
      <c r="AI49" s="34" t="s">
        <v>44</v>
      </c>
      <c r="AJ49"/>
      <c r="AK49"/>
      <c r="AL49" s="35"/>
      <c r="AM49"/>
      <c r="AN49" s="33">
        <v>38</v>
      </c>
      <c r="AO49" s="35">
        <v>36</v>
      </c>
      <c r="AP49"/>
      <c r="AQ49"/>
      <c r="AR49"/>
      <c r="AS49"/>
      <c r="AT49"/>
      <c r="AU49"/>
      <c r="AV49"/>
      <c r="AW49"/>
      <c r="AX49"/>
      <c r="AY49"/>
      <c r="AZ49"/>
      <c r="BA49"/>
      <c r="BB49"/>
      <c r="BC49" s="33">
        <v>38</v>
      </c>
      <c r="BD49" s="35"/>
      <c r="BI49" s="24" t="str">
        <f t="shared" si="6"/>
        <v xml:space="preserve"> ;;;-;;;</v>
      </c>
    </row>
    <row r="50" spans="1:61" ht="18.75" customHeight="1" thickBot="1" x14ac:dyDescent="0.25">
      <c r="A50" s="16">
        <v>38</v>
      </c>
      <c r="B50" s="143" t="s">
        <v>14</v>
      </c>
      <c r="C50" s="143"/>
      <c r="D50" s="144"/>
      <c r="E50" s="145"/>
      <c r="F50" s="136"/>
      <c r="G50" s="19" t="str">
        <f t="shared" si="0"/>
        <v/>
      </c>
      <c r="H50" s="19" t="str">
        <f t="shared" si="1"/>
        <v/>
      </c>
      <c r="I50" s="131"/>
      <c r="J50" s="147"/>
      <c r="K50" s="114" t="str">
        <f t="shared" si="2"/>
        <v/>
      </c>
      <c r="L50" s="117" t="str">
        <f t="shared" si="3"/>
        <v/>
      </c>
      <c r="M50" s="118" t="str">
        <f t="shared" si="4"/>
        <v/>
      </c>
      <c r="N50" s="113"/>
      <c r="O50" s="47"/>
      <c r="P50" s="118" t="str">
        <f t="shared" si="5"/>
        <v/>
      </c>
      <c r="Q50" s="154"/>
      <c r="R50" s="151"/>
      <c r="S50" s="151"/>
      <c r="T50" s="138"/>
      <c r="AB50" s="33">
        <v>40</v>
      </c>
      <c r="AC50" s="53" t="s">
        <v>309</v>
      </c>
      <c r="AD50" s="55" t="s">
        <v>450</v>
      </c>
      <c r="AE50" s="34">
        <v>3</v>
      </c>
      <c r="AF50" s="39" t="s">
        <v>65</v>
      </c>
      <c r="AG50" s="39" t="s">
        <v>69</v>
      </c>
      <c r="AH50" s="34" t="s">
        <v>24</v>
      </c>
      <c r="AI50" s="34" t="s">
        <v>44</v>
      </c>
      <c r="AJ50"/>
      <c r="AK50"/>
      <c r="AL50" s="35"/>
      <c r="AM50"/>
      <c r="AN50" s="33">
        <v>39</v>
      </c>
      <c r="AO50" s="35">
        <v>37</v>
      </c>
      <c r="AP50"/>
      <c r="AQ50"/>
      <c r="AR50"/>
      <c r="AS50"/>
      <c r="AT50"/>
      <c r="AU50"/>
      <c r="AV50"/>
      <c r="AW50"/>
      <c r="AX50"/>
      <c r="AY50"/>
      <c r="AZ50"/>
      <c r="BA50"/>
      <c r="BB50"/>
      <c r="BC50" s="33">
        <v>39</v>
      </c>
      <c r="BD50" s="123"/>
      <c r="BI50" s="24" t="str">
        <f t="shared" si="6"/>
        <v xml:space="preserve"> ;;;-;;;</v>
      </c>
    </row>
    <row r="51" spans="1:61" ht="18.75" customHeight="1" x14ac:dyDescent="0.2">
      <c r="A51" s="15">
        <v>39</v>
      </c>
      <c r="B51" s="143" t="s">
        <v>14</v>
      </c>
      <c r="C51" s="143"/>
      <c r="D51" s="144"/>
      <c r="E51" s="145"/>
      <c r="F51" s="136"/>
      <c r="G51" s="19" t="str">
        <f t="shared" si="0"/>
        <v/>
      </c>
      <c r="H51" s="19" t="str">
        <f t="shared" si="1"/>
        <v/>
      </c>
      <c r="I51" s="131"/>
      <c r="J51" s="147"/>
      <c r="K51" s="114" t="str">
        <f t="shared" si="2"/>
        <v/>
      </c>
      <c r="L51" s="117" t="str">
        <f t="shared" si="3"/>
        <v/>
      </c>
      <c r="M51" s="118" t="str">
        <f t="shared" si="4"/>
        <v/>
      </c>
      <c r="N51" s="113"/>
      <c r="O51" s="47"/>
      <c r="P51" s="118" t="str">
        <f t="shared" si="5"/>
        <v/>
      </c>
      <c r="Q51" s="154"/>
      <c r="R51" s="151"/>
      <c r="S51" s="151"/>
      <c r="T51" s="138"/>
      <c r="AB51" s="33">
        <v>41</v>
      </c>
      <c r="AC51" s="53" t="s">
        <v>306</v>
      </c>
      <c r="AD51" s="55" t="s">
        <v>451</v>
      </c>
      <c r="AE51" s="34">
        <v>3</v>
      </c>
      <c r="AF51" s="39" t="s">
        <v>65</v>
      </c>
      <c r="AG51" s="39" t="s">
        <v>69</v>
      </c>
      <c r="AH51" s="34" t="s">
        <v>24</v>
      </c>
      <c r="AI51" s="34" t="s">
        <v>44</v>
      </c>
      <c r="AJ51"/>
      <c r="AK51"/>
      <c r="AL51" s="35"/>
      <c r="AM51"/>
      <c r="AN51" s="40">
        <v>40</v>
      </c>
      <c r="AO51" s="35">
        <v>38</v>
      </c>
      <c r="AP51"/>
      <c r="AQ51"/>
      <c r="AR51"/>
      <c r="AS51"/>
      <c r="AT51"/>
      <c r="AU51"/>
      <c r="AV51"/>
      <c r="AW51"/>
      <c r="AX51"/>
      <c r="AY51"/>
      <c r="AZ51"/>
      <c r="BA51"/>
      <c r="BB51"/>
      <c r="BC51" s="40">
        <v>40</v>
      </c>
      <c r="BD51" s="123"/>
      <c r="BI51" s="24" t="str">
        <f t="shared" si="6"/>
        <v xml:space="preserve"> ;;;-;;;</v>
      </c>
    </row>
    <row r="52" spans="1:61" ht="18.75" customHeight="1" thickBot="1" x14ac:dyDescent="0.25">
      <c r="A52" s="16">
        <v>40</v>
      </c>
      <c r="B52" s="143" t="s">
        <v>14</v>
      </c>
      <c r="C52" s="143"/>
      <c r="D52" s="144"/>
      <c r="E52" s="145"/>
      <c r="F52" s="136"/>
      <c r="G52" s="19" t="str">
        <f t="shared" si="0"/>
        <v/>
      </c>
      <c r="H52" s="19" t="str">
        <f t="shared" si="1"/>
        <v/>
      </c>
      <c r="I52" s="131"/>
      <c r="J52" s="147"/>
      <c r="K52" s="114" t="str">
        <f t="shared" si="2"/>
        <v/>
      </c>
      <c r="L52" s="117" t="str">
        <f t="shared" si="3"/>
        <v/>
      </c>
      <c r="M52" s="118" t="str">
        <f t="shared" si="4"/>
        <v/>
      </c>
      <c r="N52" s="113"/>
      <c r="O52" s="47"/>
      <c r="P52" s="118" t="str">
        <f t="shared" si="5"/>
        <v/>
      </c>
      <c r="Q52" s="154"/>
      <c r="R52" s="151"/>
      <c r="S52" s="151"/>
      <c r="T52" s="138"/>
      <c r="AB52" s="33">
        <v>42</v>
      </c>
      <c r="AC52" s="53" t="s">
        <v>307</v>
      </c>
      <c r="AD52" s="55" t="s">
        <v>452</v>
      </c>
      <c r="AE52" s="34">
        <v>3</v>
      </c>
      <c r="AF52" s="39" t="s">
        <v>65</v>
      </c>
      <c r="AG52" s="39" t="s">
        <v>69</v>
      </c>
      <c r="AH52" s="34" t="s">
        <v>24</v>
      </c>
      <c r="AI52" s="34" t="s">
        <v>44</v>
      </c>
      <c r="AJ52"/>
      <c r="AK52"/>
      <c r="AL52" s="35"/>
      <c r="AM52"/>
      <c r="AN52" s="33">
        <v>41</v>
      </c>
      <c r="AO52" s="35">
        <v>39</v>
      </c>
      <c r="AP52"/>
      <c r="AQ52"/>
      <c r="AR52"/>
      <c r="AS52"/>
      <c r="AT52"/>
      <c r="AU52"/>
      <c r="AV52"/>
      <c r="AW52"/>
      <c r="AX52"/>
      <c r="AY52"/>
      <c r="AZ52"/>
      <c r="BA52"/>
      <c r="BB52"/>
      <c r="BC52"/>
      <c r="BD52" s="35"/>
      <c r="BI52" s="24" t="str">
        <f t="shared" si="6"/>
        <v xml:space="preserve"> ;;;-;;;</v>
      </c>
    </row>
    <row r="53" spans="1:61" ht="18.75" customHeight="1" x14ac:dyDescent="0.2">
      <c r="A53" s="15">
        <v>41</v>
      </c>
      <c r="B53" s="143" t="s">
        <v>14</v>
      </c>
      <c r="C53" s="143"/>
      <c r="D53" s="144"/>
      <c r="E53" s="145"/>
      <c r="F53" s="136"/>
      <c r="G53" s="19" t="str">
        <f t="shared" si="0"/>
        <v/>
      </c>
      <c r="H53" s="19" t="str">
        <f t="shared" si="1"/>
        <v/>
      </c>
      <c r="I53" s="131"/>
      <c r="J53" s="147"/>
      <c r="K53" s="114" t="str">
        <f t="shared" si="2"/>
        <v/>
      </c>
      <c r="L53" s="117" t="str">
        <f t="shared" si="3"/>
        <v/>
      </c>
      <c r="M53" s="118" t="str">
        <f t="shared" si="4"/>
        <v/>
      </c>
      <c r="N53" s="113"/>
      <c r="O53" s="47"/>
      <c r="P53" s="118" t="str">
        <f t="shared" si="5"/>
        <v/>
      </c>
      <c r="Q53" s="154"/>
      <c r="R53" s="151"/>
      <c r="S53" s="151"/>
      <c r="T53" s="138"/>
      <c r="AB53" s="149">
        <f>AB52+1</f>
        <v>43</v>
      </c>
      <c r="AC53" s="53" t="s">
        <v>443</v>
      </c>
      <c r="AD53" s="55" t="s">
        <v>453</v>
      </c>
      <c r="AE53" s="34">
        <v>3</v>
      </c>
      <c r="AF53" s="39" t="s">
        <v>65</v>
      </c>
      <c r="AG53" s="39" t="s">
        <v>71</v>
      </c>
      <c r="AH53" s="34" t="s">
        <v>32</v>
      </c>
      <c r="AI53" s="34" t="s">
        <v>59</v>
      </c>
      <c r="AJ53"/>
      <c r="AK53"/>
      <c r="AL53" s="35"/>
      <c r="AM53"/>
      <c r="AN53" s="40">
        <v>42</v>
      </c>
      <c r="AO53" s="35">
        <v>40</v>
      </c>
      <c r="AP53"/>
      <c r="AQ53"/>
      <c r="AR53"/>
      <c r="AS53"/>
      <c r="AT53"/>
      <c r="AU53"/>
      <c r="AV53"/>
      <c r="AW53"/>
      <c r="AX53"/>
      <c r="AY53"/>
      <c r="AZ53"/>
      <c r="BA53"/>
      <c r="BB53"/>
      <c r="BC53"/>
      <c r="BD53" s="35"/>
      <c r="BI53" s="24" t="str">
        <f t="shared" si="6"/>
        <v xml:space="preserve"> ;;;-;;;</v>
      </c>
    </row>
    <row r="54" spans="1:61" ht="18.75" customHeight="1" thickBot="1" x14ac:dyDescent="0.25">
      <c r="A54" s="16">
        <v>42</v>
      </c>
      <c r="B54" s="143" t="s">
        <v>14</v>
      </c>
      <c r="C54" s="143"/>
      <c r="D54" s="144"/>
      <c r="E54" s="145"/>
      <c r="F54" s="136"/>
      <c r="G54" s="19" t="str">
        <f t="shared" si="0"/>
        <v/>
      </c>
      <c r="H54" s="19" t="str">
        <f t="shared" si="1"/>
        <v/>
      </c>
      <c r="I54" s="131"/>
      <c r="J54" s="147"/>
      <c r="K54" s="114" t="str">
        <f t="shared" si="2"/>
        <v/>
      </c>
      <c r="L54" s="117" t="str">
        <f t="shared" si="3"/>
        <v/>
      </c>
      <c r="M54" s="118" t="str">
        <f t="shared" si="4"/>
        <v/>
      </c>
      <c r="N54" s="113"/>
      <c r="O54" s="47"/>
      <c r="P54" s="118" t="str">
        <f t="shared" si="5"/>
        <v/>
      </c>
      <c r="Q54" s="154"/>
      <c r="R54" s="151"/>
      <c r="S54" s="151"/>
      <c r="T54" s="138"/>
      <c r="AB54" s="150">
        <f t="shared" ref="AB54:AB59" si="7">AB53+1</f>
        <v>44</v>
      </c>
      <c r="AC54" s="53" t="s">
        <v>444</v>
      </c>
      <c r="AD54" s="55" t="s">
        <v>453</v>
      </c>
      <c r="AE54" s="34">
        <v>3</v>
      </c>
      <c r="AF54" s="39" t="s">
        <v>65</v>
      </c>
      <c r="AG54" s="39" t="s">
        <v>71</v>
      </c>
      <c r="AH54" s="34" t="s">
        <v>32</v>
      </c>
      <c r="AI54" s="34" t="s">
        <v>59</v>
      </c>
      <c r="AJ54"/>
      <c r="AK54"/>
      <c r="AL54" s="35"/>
      <c r="AM54"/>
      <c r="AN54" s="33">
        <v>43</v>
      </c>
      <c r="AO54" s="35">
        <v>41</v>
      </c>
      <c r="AP54"/>
      <c r="AQ54"/>
      <c r="AR54"/>
      <c r="AS54"/>
      <c r="AT54"/>
      <c r="AU54"/>
      <c r="AV54"/>
      <c r="AW54"/>
      <c r="AX54"/>
      <c r="AY54"/>
      <c r="AZ54"/>
      <c r="BA54"/>
      <c r="BB54"/>
      <c r="BC54"/>
      <c r="BD54" s="123"/>
      <c r="BI54" s="24" t="str">
        <f t="shared" si="6"/>
        <v xml:space="preserve"> ;;;-;;;</v>
      </c>
    </row>
    <row r="55" spans="1:61" ht="18.75" customHeight="1" x14ac:dyDescent="0.2">
      <c r="A55" s="15">
        <v>43</v>
      </c>
      <c r="B55" s="143" t="s">
        <v>14</v>
      </c>
      <c r="C55" s="143"/>
      <c r="D55" s="144"/>
      <c r="E55" s="145"/>
      <c r="F55" s="136"/>
      <c r="G55" s="19" t="str">
        <f t="shared" si="0"/>
        <v/>
      </c>
      <c r="H55" s="19" t="str">
        <f t="shared" si="1"/>
        <v/>
      </c>
      <c r="I55" s="131"/>
      <c r="J55" s="147"/>
      <c r="K55" s="114" t="str">
        <f t="shared" si="2"/>
        <v/>
      </c>
      <c r="L55" s="117" t="str">
        <f t="shared" si="3"/>
        <v/>
      </c>
      <c r="M55" s="118" t="str">
        <f t="shared" si="4"/>
        <v/>
      </c>
      <c r="N55" s="113"/>
      <c r="O55" s="47"/>
      <c r="P55" s="118" t="str">
        <f t="shared" si="5"/>
        <v/>
      </c>
      <c r="Q55" s="154"/>
      <c r="R55" s="151"/>
      <c r="S55" s="151"/>
      <c r="T55" s="138"/>
      <c r="AB55" s="149">
        <f>AB54+1</f>
        <v>45</v>
      </c>
      <c r="AC55" s="53" t="s">
        <v>445</v>
      </c>
      <c r="AD55" s="55" t="s">
        <v>454</v>
      </c>
      <c r="AE55" s="34">
        <v>3</v>
      </c>
      <c r="AF55" s="39" t="s">
        <v>65</v>
      </c>
      <c r="AG55" s="39" t="s">
        <v>71</v>
      </c>
      <c r="AH55" s="34" t="s">
        <v>32</v>
      </c>
      <c r="AI55" s="34" t="s">
        <v>59</v>
      </c>
      <c r="AJ55"/>
      <c r="AK55"/>
      <c r="AL55" s="35"/>
      <c r="AM55"/>
      <c r="AN55" s="40">
        <v>44</v>
      </c>
      <c r="AO55" s="35">
        <v>42</v>
      </c>
      <c r="AP55"/>
      <c r="AQ55"/>
      <c r="AR55"/>
      <c r="AS55"/>
      <c r="AT55"/>
      <c r="AU55"/>
      <c r="AV55"/>
      <c r="AW55"/>
      <c r="AX55"/>
      <c r="AY55"/>
      <c r="AZ55"/>
      <c r="BA55"/>
      <c r="BB55"/>
      <c r="BC55"/>
      <c r="BD55" s="123"/>
      <c r="BI55" s="24" t="str">
        <f t="shared" si="6"/>
        <v xml:space="preserve"> ;;;-;;;</v>
      </c>
    </row>
    <row r="56" spans="1:61" ht="18.75" customHeight="1" thickBot="1" x14ac:dyDescent="0.25">
      <c r="A56" s="16">
        <v>44</v>
      </c>
      <c r="B56" s="143" t="s">
        <v>14</v>
      </c>
      <c r="C56" s="143"/>
      <c r="D56" s="144"/>
      <c r="E56" s="145"/>
      <c r="F56" s="136"/>
      <c r="G56" s="19" t="str">
        <f t="shared" si="0"/>
        <v/>
      </c>
      <c r="H56" s="19" t="str">
        <f t="shared" si="1"/>
        <v/>
      </c>
      <c r="I56" s="131"/>
      <c r="J56" s="147"/>
      <c r="K56" s="114" t="str">
        <f t="shared" si="2"/>
        <v/>
      </c>
      <c r="L56" s="117" t="str">
        <f t="shared" si="3"/>
        <v/>
      </c>
      <c r="M56" s="118" t="str">
        <f t="shared" si="4"/>
        <v/>
      </c>
      <c r="N56" s="113"/>
      <c r="O56" s="47"/>
      <c r="P56" s="118" t="str">
        <f t="shared" si="5"/>
        <v/>
      </c>
      <c r="Q56" s="154"/>
      <c r="R56" s="151"/>
      <c r="S56" s="151"/>
      <c r="T56" s="138"/>
      <c r="AB56" s="150">
        <f t="shared" si="7"/>
        <v>46</v>
      </c>
      <c r="AC56" s="53" t="s">
        <v>446</v>
      </c>
      <c r="AD56" s="55" t="s">
        <v>454</v>
      </c>
      <c r="AE56" s="34">
        <v>3</v>
      </c>
      <c r="AF56" s="39" t="s">
        <v>65</v>
      </c>
      <c r="AG56" s="39" t="s">
        <v>71</v>
      </c>
      <c r="AH56" s="34" t="s">
        <v>32</v>
      </c>
      <c r="AI56" s="34" t="s">
        <v>59</v>
      </c>
      <c r="AJ56"/>
      <c r="AK56"/>
      <c r="AL56" s="35"/>
      <c r="AM56"/>
      <c r="AN56" s="33">
        <v>45</v>
      </c>
      <c r="AO56" s="35">
        <v>43</v>
      </c>
      <c r="AP56"/>
      <c r="AQ56"/>
      <c r="AR56"/>
      <c r="AS56"/>
      <c r="AT56"/>
      <c r="AU56"/>
      <c r="AV56"/>
      <c r="AW56"/>
      <c r="AX56"/>
      <c r="AY56"/>
      <c r="AZ56"/>
      <c r="BA56"/>
      <c r="BB56"/>
      <c r="BC56"/>
      <c r="BD56" s="123"/>
      <c r="BI56" s="24" t="str">
        <f t="shared" si="6"/>
        <v xml:space="preserve"> ;;;-;;;</v>
      </c>
    </row>
    <row r="57" spans="1:61" ht="18.75" customHeight="1" x14ac:dyDescent="0.2">
      <c r="A57" s="15">
        <v>45</v>
      </c>
      <c r="B57" s="143" t="s">
        <v>14</v>
      </c>
      <c r="C57" s="143"/>
      <c r="D57" s="144"/>
      <c r="E57" s="145"/>
      <c r="F57" s="136"/>
      <c r="G57" s="19" t="str">
        <f t="shared" si="0"/>
        <v/>
      </c>
      <c r="H57" s="19" t="str">
        <f t="shared" si="1"/>
        <v/>
      </c>
      <c r="I57" s="131"/>
      <c r="J57" s="147"/>
      <c r="K57" s="114" t="str">
        <f t="shared" si="2"/>
        <v/>
      </c>
      <c r="L57" s="117" t="str">
        <f t="shared" si="3"/>
        <v/>
      </c>
      <c r="M57" s="118" t="str">
        <f t="shared" si="4"/>
        <v/>
      </c>
      <c r="N57" s="113"/>
      <c r="O57" s="47"/>
      <c r="P57" s="118" t="str">
        <f t="shared" si="5"/>
        <v/>
      </c>
      <c r="Q57" s="154"/>
      <c r="R57" s="151"/>
      <c r="S57" s="151"/>
      <c r="T57" s="138"/>
      <c r="AB57" s="149">
        <f>AB56+1</f>
        <v>47</v>
      </c>
      <c r="AC57" t="s">
        <v>233</v>
      </c>
      <c r="AD57" s="55" t="s">
        <v>455</v>
      </c>
      <c r="AE57" s="34">
        <v>3</v>
      </c>
      <c r="AF57" s="39" t="s">
        <v>65</v>
      </c>
      <c r="AG57" s="39" t="s">
        <v>71</v>
      </c>
      <c r="AH57" s="34" t="s">
        <v>32</v>
      </c>
      <c r="AI57" s="34" t="s">
        <v>59</v>
      </c>
      <c r="AJ57"/>
      <c r="AK57"/>
      <c r="AL57" s="35"/>
      <c r="AM57"/>
      <c r="AN57" s="40">
        <v>46</v>
      </c>
      <c r="AO57" s="35">
        <v>44</v>
      </c>
      <c r="AP57"/>
      <c r="AQ57"/>
      <c r="AR57"/>
      <c r="AS57"/>
      <c r="AT57"/>
      <c r="AU57"/>
      <c r="AV57"/>
      <c r="AW57"/>
      <c r="AX57"/>
      <c r="AY57"/>
      <c r="AZ57"/>
      <c r="BA57"/>
      <c r="BB57"/>
      <c r="BC57"/>
      <c r="BD57" s="35"/>
      <c r="BI57" s="24" t="str">
        <f t="shared" si="6"/>
        <v xml:space="preserve"> ;;;-;;;</v>
      </c>
    </row>
    <row r="58" spans="1:61" ht="18.75" customHeight="1" thickBot="1" x14ac:dyDescent="0.25">
      <c r="A58" s="16">
        <v>46</v>
      </c>
      <c r="B58" s="143" t="s">
        <v>14</v>
      </c>
      <c r="C58" s="143"/>
      <c r="D58" s="144"/>
      <c r="E58" s="145"/>
      <c r="F58" s="136"/>
      <c r="G58" s="19" t="str">
        <f t="shared" si="0"/>
        <v/>
      </c>
      <c r="H58" s="19" t="str">
        <f t="shared" si="1"/>
        <v/>
      </c>
      <c r="I58" s="131"/>
      <c r="J58" s="147"/>
      <c r="K58" s="114" t="str">
        <f t="shared" si="2"/>
        <v/>
      </c>
      <c r="L58" s="117" t="str">
        <f t="shared" si="3"/>
        <v/>
      </c>
      <c r="M58" s="118" t="str">
        <f t="shared" si="4"/>
        <v/>
      </c>
      <c r="N58" s="113"/>
      <c r="O58" s="47"/>
      <c r="P58" s="118" t="str">
        <f t="shared" si="5"/>
        <v/>
      </c>
      <c r="Q58" s="154"/>
      <c r="R58" s="151"/>
      <c r="S58" s="151"/>
      <c r="T58" s="138"/>
      <c r="AB58" s="150">
        <f t="shared" si="7"/>
        <v>48</v>
      </c>
      <c r="AC58" t="s">
        <v>256</v>
      </c>
      <c r="AD58" s="55" t="s">
        <v>455</v>
      </c>
      <c r="AE58" s="34">
        <v>3</v>
      </c>
      <c r="AF58" s="39" t="s">
        <v>65</v>
      </c>
      <c r="AG58" s="39" t="s">
        <v>71</v>
      </c>
      <c r="AH58" s="34" t="s">
        <v>32</v>
      </c>
      <c r="AI58" s="34" t="s">
        <v>59</v>
      </c>
      <c r="AJ58"/>
      <c r="AK58"/>
      <c r="AL58" s="35"/>
      <c r="AM58"/>
      <c r="AN58" s="33">
        <v>47</v>
      </c>
      <c r="AO58" s="35">
        <v>45</v>
      </c>
      <c r="AP58"/>
      <c r="AQ58"/>
      <c r="AR58"/>
      <c r="AS58"/>
      <c r="AT58"/>
      <c r="AU58"/>
      <c r="AV58"/>
      <c r="AW58"/>
      <c r="AX58"/>
      <c r="AY58"/>
      <c r="AZ58"/>
      <c r="BA58"/>
      <c r="BB58"/>
      <c r="BC58"/>
      <c r="BD58" s="35"/>
      <c r="BI58" s="24" t="str">
        <f t="shared" si="6"/>
        <v xml:space="preserve"> ;;;-;;;</v>
      </c>
    </row>
    <row r="59" spans="1:61" ht="18.75" customHeight="1" x14ac:dyDescent="0.2">
      <c r="A59" s="15">
        <v>47</v>
      </c>
      <c r="B59" s="143" t="s">
        <v>14</v>
      </c>
      <c r="C59" s="143"/>
      <c r="D59" s="144"/>
      <c r="E59" s="145"/>
      <c r="F59" s="136"/>
      <c r="G59" s="19" t="str">
        <f t="shared" si="0"/>
        <v/>
      </c>
      <c r="H59" s="19" t="str">
        <f t="shared" si="1"/>
        <v/>
      </c>
      <c r="I59" s="131"/>
      <c r="J59" s="147"/>
      <c r="K59" s="114" t="str">
        <f t="shared" si="2"/>
        <v/>
      </c>
      <c r="L59" s="117" t="str">
        <f t="shared" si="3"/>
        <v/>
      </c>
      <c r="M59" s="118" t="str">
        <f t="shared" si="4"/>
        <v/>
      </c>
      <c r="N59" s="113"/>
      <c r="O59" s="47"/>
      <c r="P59" s="118" t="str">
        <f t="shared" si="5"/>
        <v/>
      </c>
      <c r="Q59" s="154"/>
      <c r="R59" s="151"/>
      <c r="S59" s="151"/>
      <c r="T59" s="138"/>
      <c r="AB59" s="149">
        <f t="shared" si="7"/>
        <v>49</v>
      </c>
      <c r="AC59" s="53" t="s">
        <v>458</v>
      </c>
      <c r="AD59" s="55" t="s">
        <v>462</v>
      </c>
      <c r="AE59" s="34">
        <v>3</v>
      </c>
      <c r="AF59" s="39" t="s">
        <v>65</v>
      </c>
      <c r="AG59" s="39" t="s">
        <v>87</v>
      </c>
      <c r="AH59" s="34" t="s">
        <v>36</v>
      </c>
      <c r="AI59" s="34" t="s">
        <v>464</v>
      </c>
      <c r="AJ59"/>
      <c r="AK59"/>
      <c r="AL59" s="35"/>
      <c r="AM59"/>
      <c r="AN59" s="40">
        <v>48</v>
      </c>
      <c r="AO59" s="35">
        <v>46</v>
      </c>
      <c r="AP59"/>
      <c r="AQ59"/>
      <c r="AR59"/>
      <c r="AS59"/>
      <c r="AT59"/>
      <c r="AU59"/>
      <c r="AV59"/>
      <c r="AW59"/>
      <c r="AX59"/>
      <c r="AY59"/>
      <c r="AZ59"/>
      <c r="BA59"/>
      <c r="BB59"/>
      <c r="BC59"/>
      <c r="BD59" s="123"/>
      <c r="BI59" s="24" t="str">
        <f t="shared" ref="BI59:BI77" si="8">UPPER(IF(B59&lt;&gt;"",CONCATENATE(B59,";",D59,";",C59,";",E59,"-",O59,";",F59,";",M59,";",P59),""))</f>
        <v xml:space="preserve"> ;;;-;;;</v>
      </c>
    </row>
    <row r="60" spans="1:61" ht="18.75" customHeight="1" thickBot="1" x14ac:dyDescent="0.25">
      <c r="A60" s="16">
        <v>48</v>
      </c>
      <c r="B60" s="143" t="s">
        <v>14</v>
      </c>
      <c r="C60" s="143"/>
      <c r="D60" s="144"/>
      <c r="E60" s="145"/>
      <c r="F60" s="136"/>
      <c r="G60" s="19" t="str">
        <f t="shared" si="0"/>
        <v/>
      </c>
      <c r="H60" s="19" t="str">
        <f t="shared" si="1"/>
        <v/>
      </c>
      <c r="I60" s="131"/>
      <c r="J60" s="147"/>
      <c r="K60" s="114" t="str">
        <f t="shared" si="2"/>
        <v/>
      </c>
      <c r="L60" s="117" t="str">
        <f t="shared" si="3"/>
        <v/>
      </c>
      <c r="M60" s="118" t="str">
        <f t="shared" si="4"/>
        <v/>
      </c>
      <c r="N60" s="113"/>
      <c r="O60" s="47"/>
      <c r="P60" s="118" t="str">
        <f t="shared" si="5"/>
        <v/>
      </c>
      <c r="Q60" s="154"/>
      <c r="R60" s="151"/>
      <c r="S60" s="151"/>
      <c r="T60" s="138"/>
      <c r="AB60" s="150">
        <f t="shared" ref="AB60:AB64" si="9">AB59+1</f>
        <v>50</v>
      </c>
      <c r="AC60" s="53" t="s">
        <v>459</v>
      </c>
      <c r="AD60" s="55" t="s">
        <v>462</v>
      </c>
      <c r="AE60" s="34">
        <v>3</v>
      </c>
      <c r="AF60" s="39" t="s">
        <v>65</v>
      </c>
      <c r="AG60" s="39" t="s">
        <v>87</v>
      </c>
      <c r="AH60" s="34" t="s">
        <v>36</v>
      </c>
      <c r="AI60" s="34" t="s">
        <v>464</v>
      </c>
      <c r="AJ60"/>
      <c r="AK60"/>
      <c r="AL60" s="35"/>
      <c r="AM60"/>
      <c r="AN60" s="33">
        <v>49</v>
      </c>
      <c r="AO60" s="35">
        <v>47</v>
      </c>
      <c r="AP60"/>
      <c r="AQ60"/>
      <c r="AR60"/>
      <c r="AS60"/>
      <c r="AT60"/>
      <c r="AU60"/>
      <c r="AV60"/>
      <c r="AW60"/>
      <c r="AX60"/>
      <c r="AY60"/>
      <c r="AZ60"/>
      <c r="BA60"/>
      <c r="BB60"/>
      <c r="BC60"/>
      <c r="BD60"/>
      <c r="BI60" s="24" t="str">
        <f t="shared" si="8"/>
        <v xml:space="preserve"> ;;;-;;;</v>
      </c>
    </row>
    <row r="61" spans="1:61" ht="18.75" customHeight="1" x14ac:dyDescent="0.2">
      <c r="A61" s="15">
        <v>49</v>
      </c>
      <c r="B61" s="143" t="s">
        <v>14</v>
      </c>
      <c r="C61" s="143"/>
      <c r="D61" s="144"/>
      <c r="E61" s="145"/>
      <c r="F61" s="136"/>
      <c r="G61" s="19" t="str">
        <f t="shared" si="0"/>
        <v/>
      </c>
      <c r="H61" s="19" t="str">
        <f t="shared" si="1"/>
        <v/>
      </c>
      <c r="I61" s="131"/>
      <c r="J61" s="147"/>
      <c r="K61" s="114" t="str">
        <f t="shared" si="2"/>
        <v/>
      </c>
      <c r="L61" s="117" t="str">
        <f t="shared" si="3"/>
        <v/>
      </c>
      <c r="M61" s="118" t="str">
        <f t="shared" si="4"/>
        <v/>
      </c>
      <c r="N61" s="113"/>
      <c r="O61" s="47"/>
      <c r="P61" s="118" t="str">
        <f t="shared" si="5"/>
        <v/>
      </c>
      <c r="Q61" s="154"/>
      <c r="R61" s="151"/>
      <c r="S61" s="151"/>
      <c r="T61" s="138"/>
      <c r="AB61" s="149">
        <f t="shared" si="9"/>
        <v>51</v>
      </c>
      <c r="AC61" s="53" t="s">
        <v>460</v>
      </c>
      <c r="AD61" s="55" t="s">
        <v>463</v>
      </c>
      <c r="AE61" s="34">
        <v>3</v>
      </c>
      <c r="AF61" s="39" t="s">
        <v>65</v>
      </c>
      <c r="AG61" s="39" t="s">
        <v>87</v>
      </c>
      <c r="AH61" s="34" t="s">
        <v>36</v>
      </c>
      <c r="AI61" s="34" t="s">
        <v>464</v>
      </c>
      <c r="AJ61"/>
      <c r="AK61"/>
      <c r="AL61" s="35"/>
      <c r="AM61"/>
      <c r="AN61" s="40">
        <v>50</v>
      </c>
      <c r="AO61" s="35">
        <v>48</v>
      </c>
      <c r="AP61"/>
      <c r="AQ61"/>
      <c r="AR61"/>
      <c r="AS61"/>
      <c r="AT61"/>
      <c r="AU61"/>
      <c r="AV61"/>
      <c r="AW61"/>
      <c r="AX61"/>
      <c r="AY61"/>
      <c r="AZ61"/>
      <c r="BA61"/>
      <c r="BB61"/>
      <c r="BC61"/>
      <c r="BD61"/>
      <c r="BI61" s="24" t="str">
        <f t="shared" si="8"/>
        <v xml:space="preserve"> ;;;-;;;</v>
      </c>
    </row>
    <row r="62" spans="1:61" ht="18.75" customHeight="1" thickBot="1" x14ac:dyDescent="0.25">
      <c r="A62" s="16">
        <v>50</v>
      </c>
      <c r="B62" s="143" t="s">
        <v>14</v>
      </c>
      <c r="C62" s="143"/>
      <c r="D62" s="144"/>
      <c r="E62" s="145"/>
      <c r="F62" s="136"/>
      <c r="G62" s="19" t="str">
        <f t="shared" si="0"/>
        <v/>
      </c>
      <c r="H62" s="19" t="str">
        <f t="shared" si="1"/>
        <v/>
      </c>
      <c r="I62" s="131"/>
      <c r="J62" s="147"/>
      <c r="K62" s="114" t="str">
        <f t="shared" si="2"/>
        <v/>
      </c>
      <c r="L62" s="117" t="str">
        <f t="shared" si="3"/>
        <v/>
      </c>
      <c r="M62" s="118" t="str">
        <f t="shared" si="4"/>
        <v/>
      </c>
      <c r="N62" s="113"/>
      <c r="O62" s="47"/>
      <c r="P62" s="118" t="str">
        <f t="shared" si="5"/>
        <v/>
      </c>
      <c r="Q62" s="154"/>
      <c r="R62" s="151"/>
      <c r="S62" s="151"/>
      <c r="T62" s="138"/>
      <c r="AB62" s="150">
        <f t="shared" si="9"/>
        <v>52</v>
      </c>
      <c r="AC62" s="53" t="s">
        <v>461</v>
      </c>
      <c r="AD62" s="55" t="s">
        <v>463</v>
      </c>
      <c r="AE62" s="34">
        <v>3</v>
      </c>
      <c r="AF62" s="39" t="s">
        <v>65</v>
      </c>
      <c r="AG62" s="39" t="s">
        <v>87</v>
      </c>
      <c r="AH62" s="34" t="s">
        <v>36</v>
      </c>
      <c r="AI62" s="34" t="s">
        <v>464</v>
      </c>
      <c r="AJ62"/>
      <c r="AK62"/>
      <c r="AL62" s="35"/>
      <c r="AM62"/>
      <c r="AN62" s="33">
        <v>51</v>
      </c>
      <c r="AO62" s="35">
        <v>49</v>
      </c>
      <c r="AP62"/>
      <c r="AQ62"/>
      <c r="AR62"/>
      <c r="AS62"/>
      <c r="AT62"/>
      <c r="AU62"/>
      <c r="AV62"/>
      <c r="AW62"/>
      <c r="AX62"/>
      <c r="AY62"/>
      <c r="AZ62"/>
      <c r="BA62"/>
      <c r="BB62"/>
      <c r="BC62"/>
      <c r="BD62"/>
      <c r="BI62" s="24" t="str">
        <f t="shared" si="8"/>
        <v xml:space="preserve"> ;;;-;;;</v>
      </c>
    </row>
    <row r="63" spans="1:61" ht="18.75" customHeight="1" x14ac:dyDescent="0.2">
      <c r="A63" s="15">
        <v>51</v>
      </c>
      <c r="B63" s="143" t="s">
        <v>14</v>
      </c>
      <c r="C63" s="143"/>
      <c r="D63" s="144"/>
      <c r="E63" s="145"/>
      <c r="F63" s="136"/>
      <c r="G63" s="19" t="str">
        <f t="shared" si="0"/>
        <v/>
      </c>
      <c r="H63" s="19" t="str">
        <f t="shared" si="1"/>
        <v/>
      </c>
      <c r="I63" s="131"/>
      <c r="J63" s="147"/>
      <c r="K63" s="114" t="str">
        <f t="shared" si="2"/>
        <v/>
      </c>
      <c r="L63" s="117" t="str">
        <f t="shared" si="3"/>
        <v/>
      </c>
      <c r="M63" s="118" t="str">
        <f t="shared" si="4"/>
        <v/>
      </c>
      <c r="N63" s="113"/>
      <c r="O63" s="47"/>
      <c r="P63" s="118" t="str">
        <f t="shared" si="5"/>
        <v/>
      </c>
      <c r="Q63" s="154"/>
      <c r="R63" s="151"/>
      <c r="S63" s="151"/>
      <c r="T63" s="138"/>
      <c r="AB63" s="149">
        <f t="shared" si="9"/>
        <v>53</v>
      </c>
      <c r="AC63" t="s">
        <v>232</v>
      </c>
      <c r="AD63" s="55" t="s">
        <v>456</v>
      </c>
      <c r="AE63" s="34">
        <v>3</v>
      </c>
      <c r="AF63" s="39" t="s">
        <v>65</v>
      </c>
      <c r="AG63" s="39" t="s">
        <v>87</v>
      </c>
      <c r="AH63" s="34" t="s">
        <v>36</v>
      </c>
      <c r="AI63" s="34" t="s">
        <v>464</v>
      </c>
      <c r="AJ63"/>
      <c r="AK63"/>
      <c r="AL63" s="35"/>
      <c r="AM63"/>
      <c r="AN63" s="40">
        <v>52</v>
      </c>
      <c r="AO63" s="35">
        <v>50</v>
      </c>
      <c r="AP63"/>
      <c r="AQ63"/>
      <c r="AR63"/>
      <c r="AT63"/>
      <c r="AU63"/>
      <c r="AW63"/>
      <c r="AX63"/>
      <c r="AZ63"/>
      <c r="BA63"/>
      <c r="BC63"/>
      <c r="BD63"/>
      <c r="BI63" s="24" t="str">
        <f t="shared" si="8"/>
        <v xml:space="preserve"> ;;;-;;;</v>
      </c>
    </row>
    <row r="64" spans="1:61" ht="18.75" customHeight="1" thickBot="1" x14ac:dyDescent="0.25">
      <c r="A64" s="16">
        <v>52</v>
      </c>
      <c r="B64" s="143" t="s">
        <v>14</v>
      </c>
      <c r="C64" s="143"/>
      <c r="D64" s="144"/>
      <c r="E64" s="145"/>
      <c r="F64" s="136"/>
      <c r="G64" s="19" t="str">
        <f t="shared" si="0"/>
        <v/>
      </c>
      <c r="H64" s="19" t="str">
        <f t="shared" si="1"/>
        <v/>
      </c>
      <c r="I64" s="131"/>
      <c r="J64" s="147"/>
      <c r="K64" s="114" t="str">
        <f t="shared" si="2"/>
        <v/>
      </c>
      <c r="L64" s="117" t="str">
        <f t="shared" si="3"/>
        <v/>
      </c>
      <c r="M64" s="118" t="str">
        <f t="shared" si="4"/>
        <v/>
      </c>
      <c r="N64" s="113"/>
      <c r="O64" s="47"/>
      <c r="P64" s="118" t="str">
        <f t="shared" si="5"/>
        <v/>
      </c>
      <c r="Q64" s="154"/>
      <c r="R64" s="151"/>
      <c r="S64" s="151"/>
      <c r="T64" s="138"/>
      <c r="AB64" s="150">
        <f t="shared" si="9"/>
        <v>54</v>
      </c>
      <c r="AC64" s="53" t="s">
        <v>457</v>
      </c>
      <c r="AD64" s="55" t="s">
        <v>456</v>
      </c>
      <c r="AE64" s="34">
        <v>3</v>
      </c>
      <c r="AF64" s="39" t="s">
        <v>65</v>
      </c>
      <c r="AG64" s="39" t="s">
        <v>87</v>
      </c>
      <c r="AH64" s="34" t="s">
        <v>36</v>
      </c>
      <c r="AI64" s="34" t="s">
        <v>464</v>
      </c>
      <c r="AJ64"/>
      <c r="AK64"/>
      <c r="AL64" s="35"/>
      <c r="AM64"/>
      <c r="AN64" s="33">
        <v>53</v>
      </c>
      <c r="AO64" s="35">
        <v>51</v>
      </c>
      <c r="AP64"/>
      <c r="AQ64"/>
      <c r="AR64"/>
      <c r="AT64"/>
      <c r="AU64"/>
      <c r="AW64"/>
      <c r="AX64"/>
      <c r="AZ64"/>
      <c r="BA64"/>
      <c r="BC64"/>
      <c r="BI64" s="24" t="str">
        <f t="shared" si="8"/>
        <v xml:space="preserve"> ;;;-;;;</v>
      </c>
    </row>
    <row r="65" spans="1:61" ht="18.75" customHeight="1" x14ac:dyDescent="0.2">
      <c r="A65" s="15">
        <v>53</v>
      </c>
      <c r="B65" s="143" t="s">
        <v>14</v>
      </c>
      <c r="C65" s="143"/>
      <c r="D65" s="144"/>
      <c r="E65" s="145"/>
      <c r="F65" s="136"/>
      <c r="G65" s="19" t="str">
        <f t="shared" si="0"/>
        <v/>
      </c>
      <c r="H65" s="19" t="str">
        <f t="shared" si="1"/>
        <v/>
      </c>
      <c r="I65" s="131"/>
      <c r="J65" s="147"/>
      <c r="K65" s="114" t="str">
        <f t="shared" si="2"/>
        <v/>
      </c>
      <c r="L65" s="117" t="str">
        <f t="shared" si="3"/>
        <v/>
      </c>
      <c r="M65" s="118" t="str">
        <f t="shared" si="4"/>
        <v/>
      </c>
      <c r="N65" s="113"/>
      <c r="O65" s="47"/>
      <c r="P65" s="118" t="str">
        <f t="shared" si="5"/>
        <v/>
      </c>
      <c r="Q65" s="154"/>
      <c r="R65" s="151"/>
      <c r="S65" s="151"/>
      <c r="T65" s="138"/>
      <c r="AB65" s="149">
        <f t="shared" ref="AB65:AB127" si="10">AB64+1</f>
        <v>55</v>
      </c>
      <c r="AC65" t="s">
        <v>113</v>
      </c>
      <c r="AD65" s="34" t="s">
        <v>22</v>
      </c>
      <c r="AE65" s="34">
        <v>1</v>
      </c>
      <c r="AF65" s="39" t="s">
        <v>66</v>
      </c>
      <c r="AG65" s="39" t="s">
        <v>86</v>
      </c>
      <c r="AH65" s="34" t="s">
        <v>24</v>
      </c>
      <c r="AI65" s="34" t="s">
        <v>26</v>
      </c>
      <c r="AJ65"/>
      <c r="AK65"/>
      <c r="AL65" s="35"/>
      <c r="AM65"/>
      <c r="AN65" s="40">
        <v>54</v>
      </c>
      <c r="AO65" s="35">
        <v>52</v>
      </c>
      <c r="AP65"/>
      <c r="AQ65"/>
      <c r="AR65"/>
      <c r="BI65" s="24" t="str">
        <f t="shared" si="8"/>
        <v xml:space="preserve"> ;;;-;;;</v>
      </c>
    </row>
    <row r="66" spans="1:61" ht="18.75" customHeight="1" thickBot="1" x14ac:dyDescent="0.25">
      <c r="A66" s="16">
        <v>54</v>
      </c>
      <c r="B66" s="143" t="s">
        <v>14</v>
      </c>
      <c r="C66" s="143"/>
      <c r="D66" s="144"/>
      <c r="E66" s="145"/>
      <c r="F66" s="136"/>
      <c r="G66" s="19" t="str">
        <f t="shared" si="0"/>
        <v/>
      </c>
      <c r="H66" s="19" t="str">
        <f t="shared" si="1"/>
        <v/>
      </c>
      <c r="I66" s="131"/>
      <c r="J66" s="147"/>
      <c r="K66" s="114" t="str">
        <f t="shared" si="2"/>
        <v/>
      </c>
      <c r="L66" s="117" t="str">
        <f t="shared" si="3"/>
        <v/>
      </c>
      <c r="M66" s="118" t="str">
        <f t="shared" si="4"/>
        <v/>
      </c>
      <c r="N66" s="113"/>
      <c r="O66" s="47"/>
      <c r="P66" s="118" t="str">
        <f t="shared" si="5"/>
        <v/>
      </c>
      <c r="Q66" s="154"/>
      <c r="R66" s="151"/>
      <c r="S66" s="151"/>
      <c r="T66" s="138"/>
      <c r="AB66" s="150">
        <f t="shared" si="10"/>
        <v>56</v>
      </c>
      <c r="AC66" t="s">
        <v>320</v>
      </c>
      <c r="AD66" s="34" t="s">
        <v>22</v>
      </c>
      <c r="AE66" s="34">
        <v>1</v>
      </c>
      <c r="AF66" s="39" t="s">
        <v>66</v>
      </c>
      <c r="AG66" s="39" t="s">
        <v>86</v>
      </c>
      <c r="AH66" s="34" t="s">
        <v>24</v>
      </c>
      <c r="AI66" s="34" t="s">
        <v>26</v>
      </c>
      <c r="AJ66"/>
      <c r="AK66"/>
      <c r="AL66" s="35"/>
      <c r="AM66"/>
      <c r="AN66" s="33">
        <v>55</v>
      </c>
      <c r="AO66" s="35">
        <v>53</v>
      </c>
      <c r="AP66"/>
      <c r="AQ66"/>
      <c r="AR66"/>
      <c r="AS66"/>
      <c r="AV66"/>
      <c r="AY66"/>
      <c r="BB66"/>
      <c r="BI66" s="24" t="str">
        <f t="shared" si="8"/>
        <v xml:space="preserve"> ;;;-;;;</v>
      </c>
    </row>
    <row r="67" spans="1:61" ht="18.75" customHeight="1" x14ac:dyDescent="0.2">
      <c r="A67" s="15">
        <v>55</v>
      </c>
      <c r="B67" s="143" t="s">
        <v>14</v>
      </c>
      <c r="C67" s="143"/>
      <c r="D67" s="144"/>
      <c r="E67" s="145"/>
      <c r="F67" s="136"/>
      <c r="G67" s="19" t="str">
        <f t="shared" si="0"/>
        <v/>
      </c>
      <c r="H67" s="19" t="str">
        <f t="shared" si="1"/>
        <v/>
      </c>
      <c r="I67" s="131"/>
      <c r="J67" s="147"/>
      <c r="K67" s="114" t="str">
        <f t="shared" si="2"/>
        <v/>
      </c>
      <c r="L67" s="117" t="str">
        <f t="shared" si="3"/>
        <v/>
      </c>
      <c r="M67" s="118" t="str">
        <f t="shared" si="4"/>
        <v/>
      </c>
      <c r="N67" s="113"/>
      <c r="O67" s="47"/>
      <c r="P67" s="118" t="str">
        <f t="shared" si="5"/>
        <v/>
      </c>
      <c r="Q67" s="154"/>
      <c r="R67" s="151"/>
      <c r="S67" s="151"/>
      <c r="T67" s="138"/>
      <c r="AB67" s="33">
        <f t="shared" si="10"/>
        <v>57</v>
      </c>
      <c r="AC67" t="s">
        <v>378</v>
      </c>
      <c r="AD67" s="34" t="s">
        <v>22</v>
      </c>
      <c r="AE67" s="34">
        <v>1</v>
      </c>
      <c r="AF67" s="39" t="s">
        <v>66</v>
      </c>
      <c r="AG67" s="39" t="s">
        <v>86</v>
      </c>
      <c r="AH67" s="34" t="s">
        <v>24</v>
      </c>
      <c r="AI67" s="34" t="s">
        <v>26</v>
      </c>
      <c r="AJ67"/>
      <c r="AK67"/>
      <c r="AL67" s="35"/>
      <c r="AM67"/>
      <c r="AN67" s="40">
        <v>56</v>
      </c>
      <c r="AO67" s="35">
        <v>54</v>
      </c>
      <c r="AP67"/>
      <c r="AQ67"/>
      <c r="AR67"/>
      <c r="AS67"/>
      <c r="AV67"/>
      <c r="AY67"/>
      <c r="BB67"/>
      <c r="BD67"/>
      <c r="BI67" s="24" t="str">
        <f t="shared" si="8"/>
        <v xml:space="preserve"> ;;;-;;;</v>
      </c>
    </row>
    <row r="68" spans="1:61" ht="18.75" customHeight="1" thickBot="1" x14ac:dyDescent="0.25">
      <c r="A68" s="16">
        <v>56</v>
      </c>
      <c r="B68" s="143" t="s">
        <v>14</v>
      </c>
      <c r="C68" s="143"/>
      <c r="D68" s="144"/>
      <c r="E68" s="145"/>
      <c r="F68" s="136"/>
      <c r="G68" s="19" t="str">
        <f t="shared" si="0"/>
        <v/>
      </c>
      <c r="H68" s="19" t="str">
        <f t="shared" si="1"/>
        <v/>
      </c>
      <c r="I68" s="131"/>
      <c r="J68" s="147"/>
      <c r="K68" s="114" t="str">
        <f t="shared" si="2"/>
        <v/>
      </c>
      <c r="L68" s="117" t="str">
        <f t="shared" si="3"/>
        <v/>
      </c>
      <c r="M68" s="118" t="str">
        <f t="shared" si="4"/>
        <v/>
      </c>
      <c r="N68" s="113"/>
      <c r="O68" s="47"/>
      <c r="P68" s="118" t="str">
        <f t="shared" si="5"/>
        <v/>
      </c>
      <c r="Q68" s="154"/>
      <c r="R68" s="151"/>
      <c r="S68" s="151"/>
      <c r="T68" s="138"/>
      <c r="AB68" s="149">
        <f t="shared" si="10"/>
        <v>58</v>
      </c>
      <c r="AC68" t="s">
        <v>114</v>
      </c>
      <c r="AD68" s="34" t="s">
        <v>22</v>
      </c>
      <c r="AE68" s="34">
        <v>1</v>
      </c>
      <c r="AF68" s="39" t="s">
        <v>66</v>
      </c>
      <c r="AG68" s="39" t="s">
        <v>86</v>
      </c>
      <c r="AH68" s="34" t="s">
        <v>24</v>
      </c>
      <c r="AI68" s="34" t="s">
        <v>26</v>
      </c>
      <c r="AJ68"/>
      <c r="AK68"/>
      <c r="AL68" s="35"/>
      <c r="AM68"/>
      <c r="AN68" s="33">
        <v>57</v>
      </c>
      <c r="AO68" s="35">
        <v>55</v>
      </c>
      <c r="AP68"/>
      <c r="AQ68"/>
      <c r="AR68"/>
      <c r="AS68"/>
      <c r="AT68"/>
      <c r="AU68"/>
      <c r="AV68"/>
      <c r="AW68"/>
      <c r="AX68"/>
      <c r="AY68"/>
      <c r="AZ68"/>
      <c r="BA68"/>
      <c r="BB68"/>
      <c r="BC68"/>
      <c r="BD68"/>
      <c r="BI68" s="24" t="str">
        <f t="shared" si="8"/>
        <v xml:space="preserve"> ;;;-;;;</v>
      </c>
    </row>
    <row r="69" spans="1:61" ht="18.75" customHeight="1" x14ac:dyDescent="0.2">
      <c r="A69" s="15">
        <v>57</v>
      </c>
      <c r="B69" s="143" t="s">
        <v>14</v>
      </c>
      <c r="C69" s="143"/>
      <c r="D69" s="144"/>
      <c r="E69" s="145"/>
      <c r="F69" s="136"/>
      <c r="G69" s="19" t="str">
        <f t="shared" si="0"/>
        <v/>
      </c>
      <c r="H69" s="19" t="str">
        <f t="shared" si="1"/>
        <v/>
      </c>
      <c r="I69" s="131"/>
      <c r="J69" s="147"/>
      <c r="K69" s="114" t="str">
        <f t="shared" si="2"/>
        <v/>
      </c>
      <c r="L69" s="117" t="str">
        <f t="shared" si="3"/>
        <v/>
      </c>
      <c r="M69" s="118" t="str">
        <f t="shared" si="4"/>
        <v/>
      </c>
      <c r="N69" s="113"/>
      <c r="O69" s="47"/>
      <c r="P69" s="118" t="str">
        <f t="shared" si="5"/>
        <v/>
      </c>
      <c r="Q69" s="154"/>
      <c r="R69" s="151"/>
      <c r="S69" s="151"/>
      <c r="T69" s="138"/>
      <c r="AB69" s="150">
        <f t="shared" si="10"/>
        <v>59</v>
      </c>
      <c r="AC69" t="s">
        <v>358</v>
      </c>
      <c r="AD69" s="34" t="s">
        <v>22</v>
      </c>
      <c r="AE69" s="34">
        <v>1</v>
      </c>
      <c r="AF69" s="39" t="s">
        <v>66</v>
      </c>
      <c r="AG69" s="39" t="s">
        <v>86</v>
      </c>
      <c r="AH69" s="34" t="s">
        <v>24</v>
      </c>
      <c r="AI69" s="34" t="s">
        <v>26</v>
      </c>
      <c r="AJ69"/>
      <c r="AK69"/>
      <c r="AL69" s="35"/>
      <c r="AM69"/>
      <c r="AN69" s="40">
        <v>58</v>
      </c>
      <c r="AO69" s="35">
        <v>56</v>
      </c>
      <c r="AP69"/>
      <c r="AS69"/>
      <c r="AT69"/>
      <c r="AU69"/>
      <c r="AV69"/>
      <c r="AW69"/>
      <c r="AX69"/>
      <c r="AY69"/>
      <c r="AZ69"/>
      <c r="BA69"/>
      <c r="BB69"/>
      <c r="BC69"/>
      <c r="BD69"/>
      <c r="BI69" s="24" t="str">
        <f t="shared" si="8"/>
        <v xml:space="preserve"> ;;;-;;;</v>
      </c>
    </row>
    <row r="70" spans="1:61" ht="18.75" customHeight="1" thickBot="1" x14ac:dyDescent="0.25">
      <c r="A70" s="16">
        <v>58</v>
      </c>
      <c r="B70" s="143" t="s">
        <v>14</v>
      </c>
      <c r="C70" s="143"/>
      <c r="D70" s="144"/>
      <c r="E70" s="145"/>
      <c r="F70" s="136"/>
      <c r="G70" s="19" t="str">
        <f t="shared" si="0"/>
        <v/>
      </c>
      <c r="H70" s="19" t="str">
        <f t="shared" si="1"/>
        <v/>
      </c>
      <c r="I70" s="131"/>
      <c r="J70" s="147"/>
      <c r="K70" s="114" t="str">
        <f t="shared" si="2"/>
        <v/>
      </c>
      <c r="L70" s="117" t="str">
        <f t="shared" si="3"/>
        <v/>
      </c>
      <c r="M70" s="118" t="str">
        <f t="shared" si="4"/>
        <v/>
      </c>
      <c r="N70" s="113"/>
      <c r="O70" s="47"/>
      <c r="P70" s="118" t="str">
        <f t="shared" si="5"/>
        <v/>
      </c>
      <c r="Q70" s="154"/>
      <c r="R70" s="151"/>
      <c r="S70" s="151"/>
      <c r="T70" s="138"/>
      <c r="AB70" s="33">
        <f t="shared" si="10"/>
        <v>60</v>
      </c>
      <c r="AC70" t="s">
        <v>379</v>
      </c>
      <c r="AD70" s="34" t="s">
        <v>22</v>
      </c>
      <c r="AE70" s="34">
        <v>1</v>
      </c>
      <c r="AF70" s="39" t="s">
        <v>66</v>
      </c>
      <c r="AG70" s="39" t="s">
        <v>86</v>
      </c>
      <c r="AH70" s="34" t="s">
        <v>24</v>
      </c>
      <c r="AI70" s="34" t="s">
        <v>26</v>
      </c>
      <c r="AJ70"/>
      <c r="AK70"/>
      <c r="AL70" s="35"/>
      <c r="AM70"/>
      <c r="AN70" s="33">
        <v>59</v>
      </c>
      <c r="AO70" s="35">
        <v>57</v>
      </c>
      <c r="AP70"/>
      <c r="AS70"/>
      <c r="AT70"/>
      <c r="AU70"/>
      <c r="AV70"/>
      <c r="AW70"/>
      <c r="AX70"/>
      <c r="AY70"/>
      <c r="AZ70"/>
      <c r="BA70"/>
      <c r="BB70"/>
      <c r="BC70"/>
      <c r="BD70"/>
      <c r="BI70" s="24" t="str">
        <f t="shared" si="8"/>
        <v xml:space="preserve"> ;;;-;;;</v>
      </c>
    </row>
    <row r="71" spans="1:61" ht="18.75" customHeight="1" x14ac:dyDescent="0.2">
      <c r="A71" s="15">
        <v>59</v>
      </c>
      <c r="B71" s="143" t="s">
        <v>14</v>
      </c>
      <c r="C71" s="143"/>
      <c r="D71" s="144"/>
      <c r="E71" s="145"/>
      <c r="F71" s="136"/>
      <c r="G71" s="19" t="str">
        <f t="shared" si="0"/>
        <v/>
      </c>
      <c r="H71" s="19" t="str">
        <f t="shared" si="1"/>
        <v/>
      </c>
      <c r="I71" s="131"/>
      <c r="J71" s="147"/>
      <c r="K71" s="114" t="str">
        <f t="shared" si="2"/>
        <v/>
      </c>
      <c r="L71" s="117" t="str">
        <f t="shared" si="3"/>
        <v/>
      </c>
      <c r="M71" s="118" t="str">
        <f t="shared" si="4"/>
        <v/>
      </c>
      <c r="N71" s="113"/>
      <c r="O71" s="47"/>
      <c r="P71" s="118" t="str">
        <f t="shared" si="5"/>
        <v/>
      </c>
      <c r="Q71" s="154"/>
      <c r="R71" s="151"/>
      <c r="S71" s="151"/>
      <c r="T71" s="138"/>
      <c r="AB71" s="149">
        <f t="shared" si="10"/>
        <v>61</v>
      </c>
      <c r="AC71" t="s">
        <v>115</v>
      </c>
      <c r="AD71" s="34" t="s">
        <v>23</v>
      </c>
      <c r="AE71" s="34">
        <v>1</v>
      </c>
      <c r="AF71" s="39" t="s">
        <v>66</v>
      </c>
      <c r="AG71" s="39" t="s">
        <v>68</v>
      </c>
      <c r="AH71" s="34" t="s">
        <v>24</v>
      </c>
      <c r="AI71" s="34" t="s">
        <v>26</v>
      </c>
      <c r="AJ71"/>
      <c r="AK71"/>
      <c r="AL71" s="35"/>
      <c r="AM71"/>
      <c r="AN71" s="40">
        <v>60</v>
      </c>
      <c r="AO71" s="35">
        <v>58</v>
      </c>
      <c r="AP71"/>
      <c r="AS71"/>
      <c r="AT71"/>
      <c r="AU71"/>
      <c r="AV71"/>
      <c r="AW71"/>
      <c r="AX71"/>
      <c r="AY71"/>
      <c r="AZ71"/>
      <c r="BA71"/>
      <c r="BB71"/>
      <c r="BC71"/>
      <c r="BD71"/>
      <c r="BI71" s="24" t="str">
        <f t="shared" si="8"/>
        <v xml:space="preserve"> ;;;-;;;</v>
      </c>
    </row>
    <row r="72" spans="1:61" ht="18.75" customHeight="1" thickBot="1" x14ac:dyDescent="0.25">
      <c r="A72" s="16">
        <v>60</v>
      </c>
      <c r="B72" s="143" t="s">
        <v>14</v>
      </c>
      <c r="C72" s="143"/>
      <c r="D72" s="144"/>
      <c r="E72" s="145"/>
      <c r="F72" s="136"/>
      <c r="G72" s="19" t="str">
        <f t="shared" si="0"/>
        <v/>
      </c>
      <c r="H72" s="19" t="str">
        <f t="shared" si="1"/>
        <v/>
      </c>
      <c r="I72" s="131"/>
      <c r="J72" s="147"/>
      <c r="K72" s="114" t="str">
        <f t="shared" si="2"/>
        <v/>
      </c>
      <c r="L72" s="117" t="str">
        <f t="shared" si="3"/>
        <v/>
      </c>
      <c r="M72" s="118" t="str">
        <f t="shared" si="4"/>
        <v/>
      </c>
      <c r="N72" s="113"/>
      <c r="O72" s="47"/>
      <c r="P72" s="118" t="str">
        <f t="shared" si="5"/>
        <v/>
      </c>
      <c r="Q72" s="154"/>
      <c r="R72" s="151"/>
      <c r="S72" s="151"/>
      <c r="T72" s="138"/>
      <c r="AB72" s="150">
        <f t="shared" si="10"/>
        <v>62</v>
      </c>
      <c r="AC72" t="s">
        <v>321</v>
      </c>
      <c r="AD72" s="34" t="s">
        <v>23</v>
      </c>
      <c r="AE72" s="34">
        <v>1</v>
      </c>
      <c r="AF72" s="39" t="s">
        <v>66</v>
      </c>
      <c r="AG72" s="39" t="s">
        <v>68</v>
      </c>
      <c r="AH72" s="34" t="s">
        <v>24</v>
      </c>
      <c r="AI72" s="34" t="s">
        <v>26</v>
      </c>
      <c r="AJ72"/>
      <c r="AK72"/>
      <c r="AL72" s="35"/>
      <c r="AM72"/>
      <c r="AN72" s="33">
        <v>61</v>
      </c>
      <c r="AO72" s="35">
        <v>59</v>
      </c>
      <c r="AP72"/>
      <c r="AQ72"/>
      <c r="AR72"/>
      <c r="AS72"/>
      <c r="AT72"/>
      <c r="AU72"/>
      <c r="AV72"/>
      <c r="AW72"/>
      <c r="AX72"/>
      <c r="AY72"/>
      <c r="AZ72"/>
      <c r="BA72"/>
      <c r="BB72"/>
      <c r="BC72"/>
      <c r="BD72"/>
      <c r="BI72" s="24" t="str">
        <f t="shared" si="8"/>
        <v xml:space="preserve"> ;;;-;;;</v>
      </c>
    </row>
    <row r="73" spans="1:61" ht="18.75" customHeight="1" x14ac:dyDescent="0.2">
      <c r="A73" s="15">
        <v>61</v>
      </c>
      <c r="B73" s="143" t="s">
        <v>14</v>
      </c>
      <c r="C73" s="143"/>
      <c r="D73" s="144"/>
      <c r="E73" s="145"/>
      <c r="F73" s="136"/>
      <c r="G73" s="19" t="str">
        <f t="shared" si="0"/>
        <v/>
      </c>
      <c r="H73" s="19" t="str">
        <f t="shared" si="1"/>
        <v/>
      </c>
      <c r="I73" s="131"/>
      <c r="J73" s="147"/>
      <c r="K73" s="114" t="str">
        <f t="shared" si="2"/>
        <v/>
      </c>
      <c r="L73" s="117" t="str">
        <f t="shared" si="3"/>
        <v/>
      </c>
      <c r="M73" s="118" t="str">
        <f t="shared" si="4"/>
        <v/>
      </c>
      <c r="N73" s="113"/>
      <c r="O73" s="47"/>
      <c r="P73" s="118" t="str">
        <f t="shared" si="5"/>
        <v/>
      </c>
      <c r="Q73" s="154"/>
      <c r="R73" s="151"/>
      <c r="S73" s="151"/>
      <c r="T73" s="138"/>
      <c r="AB73" s="33">
        <f t="shared" si="10"/>
        <v>63</v>
      </c>
      <c r="AC73" t="s">
        <v>387</v>
      </c>
      <c r="AD73" s="34" t="s">
        <v>23</v>
      </c>
      <c r="AE73" s="34">
        <v>1</v>
      </c>
      <c r="AF73" s="39" t="s">
        <v>66</v>
      </c>
      <c r="AG73" s="39" t="s">
        <v>68</v>
      </c>
      <c r="AH73" s="34" t="s">
        <v>24</v>
      </c>
      <c r="AI73" s="34" t="s">
        <v>26</v>
      </c>
      <c r="AJ73"/>
      <c r="AK73"/>
      <c r="AL73" s="35"/>
      <c r="AM73"/>
      <c r="AN73" s="40">
        <v>62</v>
      </c>
      <c r="AO73" s="35">
        <v>60</v>
      </c>
      <c r="AP73"/>
      <c r="AQ73"/>
      <c r="AR73"/>
      <c r="AS73"/>
      <c r="AT73"/>
      <c r="AU73"/>
      <c r="AV73"/>
      <c r="AW73"/>
      <c r="AX73"/>
      <c r="AY73"/>
      <c r="AZ73"/>
      <c r="BA73"/>
      <c r="BB73"/>
      <c r="BC73"/>
      <c r="BD73"/>
      <c r="BI73" s="24" t="str">
        <f t="shared" si="8"/>
        <v xml:space="preserve"> ;;;-;;;</v>
      </c>
    </row>
    <row r="74" spans="1:61" ht="18.75" customHeight="1" thickBot="1" x14ac:dyDescent="0.25">
      <c r="A74" s="16">
        <v>62</v>
      </c>
      <c r="B74" s="143" t="s">
        <v>14</v>
      </c>
      <c r="C74" s="143"/>
      <c r="D74" s="144"/>
      <c r="E74" s="145"/>
      <c r="F74" s="136"/>
      <c r="G74" s="19" t="str">
        <f t="shared" si="0"/>
        <v/>
      </c>
      <c r="H74" s="19" t="str">
        <f t="shared" si="1"/>
        <v/>
      </c>
      <c r="I74" s="131"/>
      <c r="J74" s="147"/>
      <c r="K74" s="114" t="str">
        <f t="shared" si="2"/>
        <v/>
      </c>
      <c r="L74" s="117" t="str">
        <f t="shared" si="3"/>
        <v/>
      </c>
      <c r="M74" s="118" t="str">
        <f t="shared" si="4"/>
        <v/>
      </c>
      <c r="N74" s="113"/>
      <c r="O74" s="47"/>
      <c r="P74" s="118" t="str">
        <f t="shared" si="5"/>
        <v/>
      </c>
      <c r="Q74" s="154"/>
      <c r="R74" s="151"/>
      <c r="S74" s="151"/>
      <c r="T74" s="138"/>
      <c r="AB74" s="149">
        <f t="shared" si="10"/>
        <v>64</v>
      </c>
      <c r="AC74" t="s">
        <v>116</v>
      </c>
      <c r="AD74" s="34" t="s">
        <v>23</v>
      </c>
      <c r="AE74" s="34">
        <v>1</v>
      </c>
      <c r="AF74" s="39" t="s">
        <v>66</v>
      </c>
      <c r="AG74" s="39" t="s">
        <v>68</v>
      </c>
      <c r="AH74" s="34" t="s">
        <v>24</v>
      </c>
      <c r="AI74" s="34" t="s">
        <v>26</v>
      </c>
      <c r="AJ74"/>
      <c r="AK74"/>
      <c r="AL74" s="35"/>
      <c r="AM74"/>
      <c r="AN74" s="33">
        <v>63</v>
      </c>
      <c r="AO74" s="35">
        <v>61</v>
      </c>
      <c r="AP74"/>
      <c r="AQ74"/>
      <c r="AR74"/>
      <c r="AS74"/>
      <c r="AT74"/>
      <c r="AU74"/>
      <c r="AV74"/>
      <c r="AW74"/>
      <c r="AX74"/>
      <c r="AY74"/>
      <c r="AZ74"/>
      <c r="BA74"/>
      <c r="BB74"/>
      <c r="BC74"/>
      <c r="BD74"/>
      <c r="BI74" s="24" t="str">
        <f t="shared" si="8"/>
        <v xml:space="preserve"> ;;;-;;;</v>
      </c>
    </row>
    <row r="75" spans="1:61" ht="18.75" customHeight="1" x14ac:dyDescent="0.2">
      <c r="A75" s="15">
        <v>63</v>
      </c>
      <c r="B75" s="143" t="s">
        <v>14</v>
      </c>
      <c r="C75" s="143"/>
      <c r="D75" s="144"/>
      <c r="E75" s="145"/>
      <c r="F75" s="136"/>
      <c r="G75" s="19" t="str">
        <f t="shared" si="0"/>
        <v/>
      </c>
      <c r="H75" s="19" t="str">
        <f t="shared" si="1"/>
        <v/>
      </c>
      <c r="I75" s="131"/>
      <c r="J75" s="147"/>
      <c r="K75" s="114" t="str">
        <f t="shared" si="2"/>
        <v/>
      </c>
      <c r="L75" s="117" t="str">
        <f t="shared" si="3"/>
        <v/>
      </c>
      <c r="M75" s="118" t="str">
        <f t="shared" si="4"/>
        <v/>
      </c>
      <c r="N75" s="113"/>
      <c r="O75" s="47"/>
      <c r="P75" s="118" t="str">
        <f t="shared" si="5"/>
        <v/>
      </c>
      <c r="Q75" s="154"/>
      <c r="R75" s="151"/>
      <c r="S75" s="151"/>
      <c r="T75" s="138"/>
      <c r="AB75" s="150">
        <f t="shared" si="10"/>
        <v>65</v>
      </c>
      <c r="AC75" t="s">
        <v>359</v>
      </c>
      <c r="AD75" s="34" t="s">
        <v>23</v>
      </c>
      <c r="AE75" s="34">
        <v>1</v>
      </c>
      <c r="AF75" s="39" t="s">
        <v>66</v>
      </c>
      <c r="AG75" s="39" t="s">
        <v>68</v>
      </c>
      <c r="AH75" s="34" t="s">
        <v>24</v>
      </c>
      <c r="AI75" s="34" t="s">
        <v>26</v>
      </c>
      <c r="AJ75"/>
      <c r="AK75"/>
      <c r="AL75" s="35"/>
      <c r="AM75"/>
      <c r="AN75" s="40">
        <v>64</v>
      </c>
      <c r="AO75" s="35">
        <v>62</v>
      </c>
      <c r="AP75"/>
      <c r="AQ75"/>
      <c r="AR75"/>
      <c r="AS75"/>
      <c r="AT75"/>
      <c r="AU75"/>
      <c r="AV75"/>
      <c r="AW75"/>
      <c r="AX75"/>
      <c r="AY75"/>
      <c r="AZ75"/>
      <c r="BA75"/>
      <c r="BB75"/>
      <c r="BC75"/>
      <c r="BD75"/>
      <c r="BI75" s="24" t="str">
        <f t="shared" si="8"/>
        <v xml:space="preserve"> ;;;-;;;</v>
      </c>
    </row>
    <row r="76" spans="1:61" ht="18.75" customHeight="1" thickBot="1" x14ac:dyDescent="0.25">
      <c r="A76" s="16">
        <v>64</v>
      </c>
      <c r="B76" s="143" t="s">
        <v>14</v>
      </c>
      <c r="C76" s="143"/>
      <c r="D76" s="144"/>
      <c r="E76" s="145"/>
      <c r="F76" s="136"/>
      <c r="G76" s="19" t="str">
        <f t="shared" si="0"/>
        <v/>
      </c>
      <c r="H76" s="19" t="str">
        <f t="shared" si="1"/>
        <v/>
      </c>
      <c r="I76" s="131"/>
      <c r="J76" s="147"/>
      <c r="K76" s="114" t="str">
        <f t="shared" si="2"/>
        <v/>
      </c>
      <c r="L76" s="117" t="str">
        <f t="shared" si="3"/>
        <v/>
      </c>
      <c r="M76" s="118" t="str">
        <f t="shared" si="4"/>
        <v/>
      </c>
      <c r="N76" s="113"/>
      <c r="O76" s="47"/>
      <c r="P76" s="118" t="str">
        <f t="shared" si="5"/>
        <v/>
      </c>
      <c r="Q76" s="154"/>
      <c r="R76" s="151"/>
      <c r="S76" s="151"/>
      <c r="T76" s="138"/>
      <c r="AB76" s="33">
        <f t="shared" si="10"/>
        <v>66</v>
      </c>
      <c r="AC76" t="s">
        <v>388</v>
      </c>
      <c r="AD76" s="34" t="s">
        <v>23</v>
      </c>
      <c r="AE76" s="34">
        <v>1</v>
      </c>
      <c r="AF76" s="39" t="s">
        <v>66</v>
      </c>
      <c r="AG76" s="39" t="s">
        <v>68</v>
      </c>
      <c r="AH76" s="34" t="s">
        <v>24</v>
      </c>
      <c r="AI76" s="34" t="s">
        <v>26</v>
      </c>
      <c r="AJ76"/>
      <c r="AK76"/>
      <c r="AL76" s="35"/>
      <c r="AM76"/>
      <c r="AN76" s="33">
        <v>65</v>
      </c>
      <c r="AO76" s="35">
        <v>63</v>
      </c>
      <c r="AP76"/>
      <c r="AQ76"/>
      <c r="AR76"/>
      <c r="AS76"/>
      <c r="AT76"/>
      <c r="AU76"/>
      <c r="AV76"/>
      <c r="AW76"/>
      <c r="AX76"/>
      <c r="AY76"/>
      <c r="AZ76"/>
      <c r="BA76"/>
      <c r="BB76"/>
      <c r="BC76"/>
      <c r="BD76"/>
      <c r="BI76" s="24" t="str">
        <f t="shared" si="8"/>
        <v xml:space="preserve"> ;;;-;;;</v>
      </c>
    </row>
    <row r="77" spans="1:61" ht="18.75" customHeight="1" x14ac:dyDescent="0.2">
      <c r="A77" s="15">
        <v>65</v>
      </c>
      <c r="B77" s="143" t="s">
        <v>14</v>
      </c>
      <c r="C77" s="143"/>
      <c r="D77" s="144"/>
      <c r="E77" s="145"/>
      <c r="F77" s="136"/>
      <c r="G77" s="19" t="str">
        <f t="shared" ref="G77:G140" si="11">IF($E77=0,"",IF(ISERROR(VLOOKUP($E77,$AC$13:$AL$288,2,FALSE)),"See Spec",VLOOKUP($E77,$AC$13:$AL$288,2,FALSE)))</f>
        <v/>
      </c>
      <c r="H77" s="19" t="str">
        <f t="shared" ref="H77:H140" si="12">IF($E77=0,"",IF(ISERROR(VLOOKUP($E77,$AC$13:$AL$288,3,FALSE)),"Sheet",VLOOKUP($E77,$AC$13:$AL$288,3,FALSE)))</f>
        <v/>
      </c>
      <c r="I77" s="131"/>
      <c r="J77" s="147"/>
      <c r="K77" s="114" t="str">
        <f t="shared" ref="K77:K140" si="13">IF($E77=0,"",IF(ISERROR(VLOOKUP($E77,$AC$13:$AL$288,4,FALSE)),"",VLOOKUP($E77,$AC$13:$AL$288,4,FALSE)))</f>
        <v/>
      </c>
      <c r="L77" s="117" t="str">
        <f t="shared" ref="L77:L140" si="14">IF($E77=0,"",IF(ISERROR(VLOOKUP($E77,$AC$13:$AL$288,5,FALSE)),"",VLOOKUP($E77,$AC$13:$AL$288,5,FALSE)))</f>
        <v/>
      </c>
      <c r="M77" s="118" t="str">
        <f t="shared" ref="M77:M140" si="15">IF($E77=0,"",IF(ISERROR(VLOOKUP($E77,$AC$13:$AL$288,6,FALSE)),"",VLOOKUP($E77,$AC$13:$AL$288,6,FALSE)))</f>
        <v/>
      </c>
      <c r="N77" s="113"/>
      <c r="O77" s="47"/>
      <c r="P77" s="118" t="str">
        <f t="shared" ref="P77:P140" si="16">IF($E77=0,"",IF(ISERROR(VLOOKUP($E77,$AC$13:$AL$288,7,FALSE)),"",VLOOKUP($E77,$AC$13:$AL$288,7,FALSE)))</f>
        <v/>
      </c>
      <c r="Q77" s="154"/>
      <c r="R77" s="151"/>
      <c r="S77" s="151"/>
      <c r="T77" s="138"/>
      <c r="AB77" s="33">
        <f t="shared" si="10"/>
        <v>67</v>
      </c>
      <c r="AC77" t="s">
        <v>117</v>
      </c>
      <c r="AD77" s="34" t="s">
        <v>23</v>
      </c>
      <c r="AE77" s="34">
        <v>1</v>
      </c>
      <c r="AF77" s="39" t="s">
        <v>66</v>
      </c>
      <c r="AG77" s="39" t="s">
        <v>68</v>
      </c>
      <c r="AH77" s="34" t="s">
        <v>24</v>
      </c>
      <c r="AI77" s="34" t="s">
        <v>26</v>
      </c>
      <c r="AJ77"/>
      <c r="AK77"/>
      <c r="AL77" s="35"/>
      <c r="AM77"/>
      <c r="AN77" s="40">
        <v>66</v>
      </c>
      <c r="AO77" s="35">
        <v>64</v>
      </c>
      <c r="AP77"/>
      <c r="AQ77"/>
      <c r="AR77"/>
      <c r="AS77"/>
      <c r="AT77"/>
      <c r="AU77"/>
      <c r="AV77"/>
      <c r="AW77"/>
      <c r="AX77"/>
      <c r="AY77"/>
      <c r="AZ77"/>
      <c r="BA77"/>
      <c r="BB77"/>
      <c r="BC77"/>
      <c r="BD77"/>
      <c r="BI77" s="24" t="str">
        <f t="shared" si="8"/>
        <v xml:space="preserve"> ;;;-;;;</v>
      </c>
    </row>
    <row r="78" spans="1:61" ht="18.75" customHeight="1" thickBot="1" x14ac:dyDescent="0.25">
      <c r="A78" s="16">
        <v>66</v>
      </c>
      <c r="B78" s="143" t="s">
        <v>14</v>
      </c>
      <c r="C78" s="143"/>
      <c r="D78" s="144"/>
      <c r="E78" s="145"/>
      <c r="F78" s="136"/>
      <c r="G78" s="19" t="str">
        <f t="shared" si="11"/>
        <v/>
      </c>
      <c r="H78" s="19" t="str">
        <f t="shared" si="12"/>
        <v/>
      </c>
      <c r="I78" s="131"/>
      <c r="J78" s="147"/>
      <c r="K78" s="114" t="str">
        <f t="shared" si="13"/>
        <v/>
      </c>
      <c r="L78" s="117" t="str">
        <f t="shared" si="14"/>
        <v/>
      </c>
      <c r="M78" s="118" t="str">
        <f t="shared" si="15"/>
        <v/>
      </c>
      <c r="N78" s="113"/>
      <c r="O78" s="47"/>
      <c r="P78" s="118" t="str">
        <f t="shared" si="16"/>
        <v/>
      </c>
      <c r="Q78" s="154"/>
      <c r="R78" s="151"/>
      <c r="S78" s="151"/>
      <c r="T78" s="138"/>
      <c r="AB78" s="149">
        <f t="shared" si="10"/>
        <v>68</v>
      </c>
      <c r="AC78" t="s">
        <v>367</v>
      </c>
      <c r="AD78" s="34" t="s">
        <v>23</v>
      </c>
      <c r="AE78" s="34">
        <v>1</v>
      </c>
      <c r="AF78" s="39" t="s">
        <v>66</v>
      </c>
      <c r="AG78" s="39" t="s">
        <v>68</v>
      </c>
      <c r="AH78" s="34" t="s">
        <v>24</v>
      </c>
      <c r="AI78" s="34" t="s">
        <v>26</v>
      </c>
      <c r="AJ78"/>
      <c r="AK78"/>
      <c r="AL78" s="35"/>
      <c r="AM78"/>
      <c r="AN78" s="33">
        <v>67</v>
      </c>
      <c r="AO78" s="35">
        <v>65</v>
      </c>
      <c r="AP78"/>
      <c r="AQ78"/>
      <c r="AR78"/>
      <c r="AS78"/>
      <c r="AT78"/>
      <c r="AU78"/>
      <c r="AV78"/>
      <c r="AW78"/>
      <c r="AX78"/>
      <c r="AY78"/>
      <c r="AZ78"/>
      <c r="BA78"/>
      <c r="BB78"/>
      <c r="BC78"/>
      <c r="BD78"/>
      <c r="BI78" s="24" t="str">
        <f t="shared" ref="BI78:BI141" si="17">UPPER(IF(B78&lt;&gt;"",CONCATENATE(B78,";",D78,";",C78,";",E78,"-",O78,";",F78,";",M78,";",P78),""))</f>
        <v xml:space="preserve"> ;;;-;;;</v>
      </c>
    </row>
    <row r="79" spans="1:61" ht="18.75" customHeight="1" x14ac:dyDescent="0.2">
      <c r="A79" s="15">
        <v>67</v>
      </c>
      <c r="B79" s="143" t="s">
        <v>14</v>
      </c>
      <c r="C79" s="143"/>
      <c r="D79" s="144"/>
      <c r="E79" s="145"/>
      <c r="F79" s="136"/>
      <c r="G79" s="19" t="str">
        <f t="shared" si="11"/>
        <v/>
      </c>
      <c r="H79" s="19" t="str">
        <f t="shared" si="12"/>
        <v/>
      </c>
      <c r="I79" s="131"/>
      <c r="J79" s="147"/>
      <c r="K79" s="114" t="str">
        <f t="shared" si="13"/>
        <v/>
      </c>
      <c r="L79" s="117" t="str">
        <f t="shared" si="14"/>
        <v/>
      </c>
      <c r="M79" s="118" t="str">
        <f t="shared" si="15"/>
        <v/>
      </c>
      <c r="N79" s="113"/>
      <c r="O79" s="47"/>
      <c r="P79" s="118" t="str">
        <f t="shared" si="16"/>
        <v/>
      </c>
      <c r="Q79" s="154"/>
      <c r="R79" s="151"/>
      <c r="S79" s="151"/>
      <c r="T79" s="138"/>
      <c r="AB79" s="150">
        <f t="shared" si="10"/>
        <v>69</v>
      </c>
      <c r="AC79" t="s">
        <v>389</v>
      </c>
      <c r="AD79" s="34" t="s">
        <v>23</v>
      </c>
      <c r="AE79" s="34">
        <v>1</v>
      </c>
      <c r="AF79" s="39" t="s">
        <v>66</v>
      </c>
      <c r="AG79" s="39" t="s">
        <v>68</v>
      </c>
      <c r="AH79" s="34" t="s">
        <v>24</v>
      </c>
      <c r="AI79" s="34" t="s">
        <v>26</v>
      </c>
      <c r="AJ79"/>
      <c r="AK79"/>
      <c r="AL79" s="35"/>
      <c r="AM79"/>
      <c r="AN79" s="40">
        <v>68</v>
      </c>
      <c r="AO79" s="35">
        <v>66</v>
      </c>
      <c r="AP79"/>
      <c r="AQ79"/>
      <c r="AR79"/>
      <c r="AS79"/>
      <c r="AT79"/>
      <c r="AU79"/>
      <c r="AV79"/>
      <c r="AW79"/>
      <c r="AX79"/>
      <c r="AY79"/>
      <c r="AZ79"/>
      <c r="BA79"/>
      <c r="BB79"/>
      <c r="BC79"/>
      <c r="BD79"/>
      <c r="BI79" s="24" t="str">
        <f t="shared" si="17"/>
        <v xml:space="preserve"> ;;;-;;;</v>
      </c>
    </row>
    <row r="80" spans="1:61" ht="18.75" customHeight="1" thickBot="1" x14ac:dyDescent="0.25">
      <c r="A80" s="16">
        <v>68</v>
      </c>
      <c r="B80" s="143" t="s">
        <v>14</v>
      </c>
      <c r="C80" s="143"/>
      <c r="D80" s="144"/>
      <c r="E80" s="145"/>
      <c r="F80" s="136"/>
      <c r="G80" s="19" t="str">
        <f t="shared" si="11"/>
        <v/>
      </c>
      <c r="H80" s="19" t="str">
        <f t="shared" si="12"/>
        <v/>
      </c>
      <c r="I80" s="131"/>
      <c r="J80" s="147"/>
      <c r="K80" s="114" t="str">
        <f t="shared" si="13"/>
        <v/>
      </c>
      <c r="L80" s="117" t="str">
        <f t="shared" si="14"/>
        <v/>
      </c>
      <c r="M80" s="118" t="str">
        <f t="shared" si="15"/>
        <v/>
      </c>
      <c r="N80" s="113"/>
      <c r="O80" s="47"/>
      <c r="P80" s="118" t="str">
        <f t="shared" si="16"/>
        <v/>
      </c>
      <c r="Q80" s="154"/>
      <c r="R80" s="151"/>
      <c r="S80" s="151"/>
      <c r="T80" s="138"/>
      <c r="AB80" s="33">
        <f t="shared" si="10"/>
        <v>70</v>
      </c>
      <c r="AC80" s="24" t="s">
        <v>257</v>
      </c>
      <c r="AD80" s="34" t="s">
        <v>23</v>
      </c>
      <c r="AE80" s="34">
        <v>1</v>
      </c>
      <c r="AF80" s="34">
        <v>1</v>
      </c>
      <c r="AG80" s="34">
        <v>20</v>
      </c>
      <c r="AH80" s="34" t="s">
        <v>24</v>
      </c>
      <c r="AI80" s="34" t="s">
        <v>111</v>
      </c>
      <c r="AJ80"/>
      <c r="AK80"/>
      <c r="AL80" s="35"/>
      <c r="AM80"/>
      <c r="AN80" s="33">
        <v>69</v>
      </c>
      <c r="AO80" s="35">
        <v>67</v>
      </c>
      <c r="AP80"/>
      <c r="AQ80"/>
      <c r="AR80"/>
      <c r="AS80"/>
      <c r="AT80"/>
      <c r="AU80"/>
      <c r="AV80"/>
      <c r="AW80"/>
      <c r="AX80"/>
      <c r="AY80"/>
      <c r="AZ80"/>
      <c r="BA80"/>
      <c r="BB80"/>
      <c r="BC80"/>
      <c r="BD80"/>
      <c r="BI80" s="24" t="str">
        <f t="shared" si="17"/>
        <v xml:space="preserve"> ;;;-;;;</v>
      </c>
    </row>
    <row r="81" spans="1:61" ht="18.75" customHeight="1" x14ac:dyDescent="0.2">
      <c r="A81" s="15">
        <v>69</v>
      </c>
      <c r="B81" s="143" t="s">
        <v>14</v>
      </c>
      <c r="C81" s="143"/>
      <c r="D81" s="144"/>
      <c r="E81" s="145"/>
      <c r="F81" s="136"/>
      <c r="G81" s="19" t="str">
        <f t="shared" si="11"/>
        <v/>
      </c>
      <c r="H81" s="19" t="str">
        <f t="shared" si="12"/>
        <v/>
      </c>
      <c r="I81" s="131"/>
      <c r="J81" s="147"/>
      <c r="K81" s="114" t="str">
        <f t="shared" si="13"/>
        <v/>
      </c>
      <c r="L81" s="117" t="str">
        <f t="shared" si="14"/>
        <v/>
      </c>
      <c r="M81" s="118" t="str">
        <f t="shared" si="15"/>
        <v/>
      </c>
      <c r="N81" s="113"/>
      <c r="O81" s="47"/>
      <c r="P81" s="118" t="str">
        <f t="shared" si="16"/>
        <v/>
      </c>
      <c r="Q81" s="154"/>
      <c r="R81" s="151"/>
      <c r="S81" s="151"/>
      <c r="T81" s="138"/>
      <c r="AB81" s="149">
        <f t="shared" si="10"/>
        <v>71</v>
      </c>
      <c r="AC81" t="s">
        <v>118</v>
      </c>
      <c r="AD81" s="34" t="s">
        <v>27</v>
      </c>
      <c r="AE81" s="34">
        <v>1</v>
      </c>
      <c r="AF81" s="39" t="s">
        <v>66</v>
      </c>
      <c r="AG81" s="39" t="s">
        <v>69</v>
      </c>
      <c r="AH81" s="34" t="s">
        <v>24</v>
      </c>
      <c r="AI81" s="34" t="s">
        <v>38</v>
      </c>
      <c r="AJ81"/>
      <c r="AK81"/>
      <c r="AL81" s="35"/>
      <c r="AM81"/>
      <c r="AN81" s="40">
        <v>70</v>
      </c>
      <c r="AO81" s="35">
        <v>68</v>
      </c>
      <c r="AP81"/>
      <c r="AQ81"/>
      <c r="AR81"/>
      <c r="AS81"/>
      <c r="AT81"/>
      <c r="AU81"/>
      <c r="AV81"/>
      <c r="AW81"/>
      <c r="AX81"/>
      <c r="AY81"/>
      <c r="AZ81"/>
      <c r="BA81"/>
      <c r="BB81"/>
      <c r="BC81"/>
      <c r="BD81"/>
      <c r="BI81" s="24" t="str">
        <f t="shared" si="17"/>
        <v xml:space="preserve"> ;;;-;;;</v>
      </c>
    </row>
    <row r="82" spans="1:61" ht="18.75" customHeight="1" thickBot="1" x14ac:dyDescent="0.25">
      <c r="A82" s="16">
        <v>70</v>
      </c>
      <c r="B82" s="143" t="s">
        <v>14</v>
      </c>
      <c r="C82" s="143"/>
      <c r="D82" s="144"/>
      <c r="E82" s="145"/>
      <c r="F82" s="136"/>
      <c r="G82" s="19" t="str">
        <f t="shared" si="11"/>
        <v/>
      </c>
      <c r="H82" s="19" t="str">
        <f t="shared" si="12"/>
        <v/>
      </c>
      <c r="I82" s="131"/>
      <c r="J82" s="147"/>
      <c r="K82" s="114" t="str">
        <f t="shared" si="13"/>
        <v/>
      </c>
      <c r="L82" s="117" t="str">
        <f t="shared" si="14"/>
        <v/>
      </c>
      <c r="M82" s="118" t="str">
        <f t="shared" si="15"/>
        <v/>
      </c>
      <c r="N82" s="113"/>
      <c r="O82" s="47"/>
      <c r="P82" s="118" t="str">
        <f t="shared" si="16"/>
        <v/>
      </c>
      <c r="Q82" s="154"/>
      <c r="R82" s="151"/>
      <c r="S82" s="151"/>
      <c r="T82" s="138"/>
      <c r="AB82" s="150">
        <f t="shared" si="10"/>
        <v>72</v>
      </c>
      <c r="AC82" t="s">
        <v>322</v>
      </c>
      <c r="AD82" s="34" t="s">
        <v>27</v>
      </c>
      <c r="AE82" s="34">
        <v>1</v>
      </c>
      <c r="AF82" s="39" t="s">
        <v>66</v>
      </c>
      <c r="AG82" s="39" t="s">
        <v>69</v>
      </c>
      <c r="AH82" s="34" t="s">
        <v>24</v>
      </c>
      <c r="AI82" s="34" t="s">
        <v>38</v>
      </c>
      <c r="AJ82"/>
      <c r="AK82"/>
      <c r="AL82" s="35"/>
      <c r="AM82"/>
      <c r="AN82" s="33">
        <v>71</v>
      </c>
      <c r="AO82" s="35">
        <v>69</v>
      </c>
      <c r="AP82"/>
      <c r="AQ82"/>
      <c r="AR82"/>
      <c r="AS82"/>
      <c r="AT82"/>
      <c r="AU82"/>
      <c r="AV82"/>
      <c r="AW82"/>
      <c r="AX82"/>
      <c r="AY82"/>
      <c r="AZ82"/>
      <c r="BA82"/>
      <c r="BB82"/>
      <c r="BC82"/>
      <c r="BD82"/>
      <c r="BI82" s="24" t="str">
        <f t="shared" si="17"/>
        <v xml:space="preserve"> ;;;-;;;</v>
      </c>
    </row>
    <row r="83" spans="1:61" ht="18.75" customHeight="1" x14ac:dyDescent="0.2">
      <c r="A83" s="15">
        <v>71</v>
      </c>
      <c r="B83" s="143" t="s">
        <v>14</v>
      </c>
      <c r="C83" s="143"/>
      <c r="D83" s="144"/>
      <c r="E83" s="145"/>
      <c r="F83" s="136"/>
      <c r="G83" s="19" t="str">
        <f t="shared" si="11"/>
        <v/>
      </c>
      <c r="H83" s="19" t="str">
        <f t="shared" si="12"/>
        <v/>
      </c>
      <c r="I83" s="131"/>
      <c r="J83" s="147"/>
      <c r="K83" s="114" t="str">
        <f t="shared" si="13"/>
        <v/>
      </c>
      <c r="L83" s="117" t="str">
        <f t="shared" si="14"/>
        <v/>
      </c>
      <c r="M83" s="118" t="str">
        <f t="shared" si="15"/>
        <v/>
      </c>
      <c r="N83" s="113"/>
      <c r="O83" s="47"/>
      <c r="P83" s="118" t="str">
        <f t="shared" si="16"/>
        <v/>
      </c>
      <c r="Q83" s="154"/>
      <c r="R83" s="151"/>
      <c r="S83" s="151"/>
      <c r="T83" s="138"/>
      <c r="AB83" s="33">
        <f t="shared" si="10"/>
        <v>73</v>
      </c>
      <c r="AC83" t="s">
        <v>371</v>
      </c>
      <c r="AD83" s="34" t="s">
        <v>27</v>
      </c>
      <c r="AE83" s="34">
        <v>1</v>
      </c>
      <c r="AF83" s="39" t="s">
        <v>66</v>
      </c>
      <c r="AG83" s="39" t="s">
        <v>69</v>
      </c>
      <c r="AH83" s="34" t="s">
        <v>24</v>
      </c>
      <c r="AI83" s="34" t="s">
        <v>38</v>
      </c>
      <c r="AJ83"/>
      <c r="AK83"/>
      <c r="AL83" s="35"/>
      <c r="AM83"/>
      <c r="AN83" s="40">
        <v>72</v>
      </c>
      <c r="AO83" s="35">
        <v>70</v>
      </c>
      <c r="AP83"/>
      <c r="AQ83"/>
      <c r="AR83"/>
      <c r="AS83"/>
      <c r="AT83"/>
      <c r="AU83"/>
      <c r="AV83"/>
      <c r="AW83"/>
      <c r="AX83"/>
      <c r="AY83"/>
      <c r="AZ83"/>
      <c r="BA83"/>
      <c r="BB83"/>
      <c r="BC83"/>
      <c r="BD83"/>
      <c r="BI83" s="24" t="str">
        <f t="shared" si="17"/>
        <v xml:space="preserve"> ;;;-;;;</v>
      </c>
    </row>
    <row r="84" spans="1:61" ht="18.75" customHeight="1" thickBot="1" x14ac:dyDescent="0.25">
      <c r="A84" s="16">
        <v>72</v>
      </c>
      <c r="B84" s="143" t="s">
        <v>14</v>
      </c>
      <c r="C84" s="143"/>
      <c r="D84" s="144"/>
      <c r="E84" s="145"/>
      <c r="F84" s="136"/>
      <c r="G84" s="19" t="str">
        <f t="shared" si="11"/>
        <v/>
      </c>
      <c r="H84" s="19" t="str">
        <f t="shared" si="12"/>
        <v/>
      </c>
      <c r="I84" s="131"/>
      <c r="J84" s="147"/>
      <c r="K84" s="114" t="str">
        <f t="shared" si="13"/>
        <v/>
      </c>
      <c r="L84" s="117" t="str">
        <f t="shared" si="14"/>
        <v/>
      </c>
      <c r="M84" s="118" t="str">
        <f t="shared" si="15"/>
        <v/>
      </c>
      <c r="N84" s="113"/>
      <c r="O84" s="47"/>
      <c r="P84" s="118" t="str">
        <f t="shared" si="16"/>
        <v/>
      </c>
      <c r="Q84" s="154"/>
      <c r="R84" s="151"/>
      <c r="S84" s="151"/>
      <c r="T84" s="138"/>
      <c r="AB84" s="149">
        <f t="shared" si="10"/>
        <v>74</v>
      </c>
      <c r="AC84" t="s">
        <v>119</v>
      </c>
      <c r="AD84" s="34" t="s">
        <v>31</v>
      </c>
      <c r="AE84" s="34">
        <v>1</v>
      </c>
      <c r="AF84" s="39" t="s">
        <v>66</v>
      </c>
      <c r="AG84" s="39" t="s">
        <v>70</v>
      </c>
      <c r="AH84" s="34" t="s">
        <v>24</v>
      </c>
      <c r="AI84" s="34" t="s">
        <v>54</v>
      </c>
      <c r="AJ84"/>
      <c r="AK84"/>
      <c r="AL84" s="35"/>
      <c r="AM84"/>
      <c r="AN84" s="33">
        <v>73</v>
      </c>
      <c r="AO84" s="35">
        <v>71</v>
      </c>
      <c r="AP84"/>
      <c r="AQ84"/>
      <c r="AR84"/>
      <c r="AS84"/>
      <c r="AT84"/>
      <c r="AU84"/>
      <c r="AV84"/>
      <c r="AW84"/>
      <c r="AX84"/>
      <c r="AY84"/>
      <c r="AZ84"/>
      <c r="BA84"/>
      <c r="BB84"/>
      <c r="BC84"/>
      <c r="BD84"/>
      <c r="BI84" s="24" t="str">
        <f t="shared" si="17"/>
        <v xml:space="preserve"> ;;;-;;;</v>
      </c>
    </row>
    <row r="85" spans="1:61" ht="18.75" customHeight="1" x14ac:dyDescent="0.2">
      <c r="A85" s="15">
        <v>73</v>
      </c>
      <c r="B85" s="143" t="s">
        <v>14</v>
      </c>
      <c r="C85" s="143"/>
      <c r="D85" s="144"/>
      <c r="E85" s="145"/>
      <c r="F85" s="136"/>
      <c r="G85" s="19" t="str">
        <f t="shared" si="11"/>
        <v/>
      </c>
      <c r="H85" s="19" t="str">
        <f t="shared" si="12"/>
        <v/>
      </c>
      <c r="I85" s="131"/>
      <c r="J85" s="147"/>
      <c r="K85" s="114" t="str">
        <f t="shared" si="13"/>
        <v/>
      </c>
      <c r="L85" s="117" t="str">
        <f t="shared" si="14"/>
        <v/>
      </c>
      <c r="M85" s="118" t="str">
        <f t="shared" si="15"/>
        <v/>
      </c>
      <c r="N85" s="113"/>
      <c r="O85" s="47"/>
      <c r="P85" s="118" t="str">
        <f t="shared" si="16"/>
        <v/>
      </c>
      <c r="Q85" s="154"/>
      <c r="R85" s="151"/>
      <c r="S85" s="151"/>
      <c r="T85" s="138"/>
      <c r="AB85" s="150">
        <f t="shared" si="10"/>
        <v>75</v>
      </c>
      <c r="AC85" t="s">
        <v>323</v>
      </c>
      <c r="AD85" s="34" t="s">
        <v>31</v>
      </c>
      <c r="AE85" s="34">
        <v>1</v>
      </c>
      <c r="AF85" s="39" t="s">
        <v>66</v>
      </c>
      <c r="AG85" s="39" t="s">
        <v>70</v>
      </c>
      <c r="AH85" s="34" t="s">
        <v>24</v>
      </c>
      <c r="AI85" s="34" t="s">
        <v>54</v>
      </c>
      <c r="AJ85"/>
      <c r="AK85"/>
      <c r="AL85" s="35"/>
      <c r="AM85"/>
      <c r="AN85" s="40">
        <v>74</v>
      </c>
      <c r="AO85" s="35">
        <v>72</v>
      </c>
      <c r="AP85"/>
      <c r="AQ85"/>
      <c r="AR85"/>
      <c r="AS85"/>
      <c r="AT85"/>
      <c r="AU85"/>
      <c r="AV85"/>
      <c r="AW85"/>
      <c r="AX85"/>
      <c r="AY85"/>
      <c r="AZ85"/>
      <c r="BA85"/>
      <c r="BB85"/>
      <c r="BC85"/>
      <c r="BD85"/>
      <c r="BI85" s="24" t="str">
        <f t="shared" si="17"/>
        <v xml:space="preserve"> ;;;-;;;</v>
      </c>
    </row>
    <row r="86" spans="1:61" ht="18.75" customHeight="1" thickBot="1" x14ac:dyDescent="0.25">
      <c r="A86" s="16">
        <v>74</v>
      </c>
      <c r="B86" s="143" t="s">
        <v>14</v>
      </c>
      <c r="C86" s="143"/>
      <c r="D86" s="144"/>
      <c r="E86" s="145"/>
      <c r="F86" s="136"/>
      <c r="G86" s="19" t="str">
        <f t="shared" si="11"/>
        <v/>
      </c>
      <c r="H86" s="19" t="str">
        <f t="shared" si="12"/>
        <v/>
      </c>
      <c r="I86" s="131"/>
      <c r="J86" s="147"/>
      <c r="K86" s="114" t="str">
        <f t="shared" si="13"/>
        <v/>
      </c>
      <c r="L86" s="117" t="str">
        <f t="shared" si="14"/>
        <v/>
      </c>
      <c r="M86" s="118" t="str">
        <f t="shared" si="15"/>
        <v/>
      </c>
      <c r="N86" s="113"/>
      <c r="O86" s="47"/>
      <c r="P86" s="118" t="str">
        <f t="shared" si="16"/>
        <v/>
      </c>
      <c r="Q86" s="154"/>
      <c r="R86" s="151"/>
      <c r="S86" s="151"/>
      <c r="T86" s="138"/>
      <c r="AB86" s="33">
        <f t="shared" si="10"/>
        <v>76</v>
      </c>
      <c r="AC86" s="53" t="s">
        <v>422</v>
      </c>
      <c r="AD86" s="34" t="s">
        <v>31</v>
      </c>
      <c r="AE86" s="34">
        <v>1</v>
      </c>
      <c r="AF86" s="39" t="s">
        <v>66</v>
      </c>
      <c r="AG86" s="39" t="s">
        <v>70</v>
      </c>
      <c r="AH86" s="34" t="s">
        <v>24</v>
      </c>
      <c r="AI86" s="34" t="s">
        <v>54</v>
      </c>
      <c r="AJ86"/>
      <c r="AK86"/>
      <c r="AL86" s="35"/>
      <c r="AM86"/>
      <c r="AN86" s="33">
        <v>75</v>
      </c>
      <c r="AO86" s="35">
        <v>73</v>
      </c>
      <c r="AP86"/>
      <c r="AQ86"/>
      <c r="AR86"/>
      <c r="AS86"/>
      <c r="AT86"/>
      <c r="AU86"/>
      <c r="AV86"/>
      <c r="AW86"/>
      <c r="AX86"/>
      <c r="AY86"/>
      <c r="AZ86"/>
      <c r="BA86"/>
      <c r="BB86"/>
      <c r="BC86"/>
      <c r="BD86"/>
      <c r="BI86" s="24" t="str">
        <f t="shared" si="17"/>
        <v xml:space="preserve"> ;;;-;;;</v>
      </c>
    </row>
    <row r="87" spans="1:61" ht="18.75" customHeight="1" x14ac:dyDescent="0.2">
      <c r="A87" s="15">
        <v>75</v>
      </c>
      <c r="B87" s="143" t="s">
        <v>14</v>
      </c>
      <c r="C87" s="143"/>
      <c r="D87" s="144"/>
      <c r="E87" s="145"/>
      <c r="F87" s="136"/>
      <c r="G87" s="19" t="str">
        <f t="shared" si="11"/>
        <v/>
      </c>
      <c r="H87" s="19" t="str">
        <f t="shared" si="12"/>
        <v/>
      </c>
      <c r="I87" s="131"/>
      <c r="J87" s="147"/>
      <c r="K87" s="114" t="str">
        <f t="shared" si="13"/>
        <v/>
      </c>
      <c r="L87" s="117" t="str">
        <f t="shared" si="14"/>
        <v/>
      </c>
      <c r="M87" s="118" t="str">
        <f t="shared" si="15"/>
        <v/>
      </c>
      <c r="N87" s="113"/>
      <c r="O87" s="47"/>
      <c r="P87" s="118" t="str">
        <f t="shared" si="16"/>
        <v/>
      </c>
      <c r="Q87" s="154"/>
      <c r="R87" s="151"/>
      <c r="S87" s="151"/>
      <c r="T87" s="138"/>
      <c r="AB87" s="149">
        <f t="shared" si="10"/>
        <v>77</v>
      </c>
      <c r="AC87" t="s">
        <v>120</v>
      </c>
      <c r="AD87" s="34" t="s">
        <v>35</v>
      </c>
      <c r="AE87" s="34">
        <v>1</v>
      </c>
      <c r="AF87" s="39" t="s">
        <v>67</v>
      </c>
      <c r="AG87" s="39" t="s">
        <v>86</v>
      </c>
      <c r="AH87" s="34" t="s">
        <v>24</v>
      </c>
      <c r="AI87" s="34" t="s">
        <v>26</v>
      </c>
      <c r="AJ87"/>
      <c r="AK87"/>
      <c r="AL87" s="35"/>
      <c r="AM87"/>
      <c r="AN87" s="40">
        <v>76</v>
      </c>
      <c r="AO87" s="35">
        <v>74</v>
      </c>
      <c r="AP87"/>
      <c r="AQ87"/>
      <c r="AR87"/>
      <c r="AS87"/>
      <c r="AT87"/>
      <c r="AU87"/>
      <c r="AV87"/>
      <c r="AW87"/>
      <c r="AX87"/>
      <c r="AY87"/>
      <c r="AZ87"/>
      <c r="BA87"/>
      <c r="BB87"/>
      <c r="BC87"/>
      <c r="BD87"/>
      <c r="BI87" s="24" t="str">
        <f t="shared" si="17"/>
        <v xml:space="preserve"> ;;;-;;;</v>
      </c>
    </row>
    <row r="88" spans="1:61" ht="18.75" customHeight="1" thickBot="1" x14ac:dyDescent="0.25">
      <c r="A88" s="16">
        <v>76</v>
      </c>
      <c r="B88" s="143" t="s">
        <v>14</v>
      </c>
      <c r="C88" s="143"/>
      <c r="D88" s="144"/>
      <c r="E88" s="145"/>
      <c r="F88" s="136"/>
      <c r="G88" s="19" t="str">
        <f t="shared" si="11"/>
        <v/>
      </c>
      <c r="H88" s="19" t="str">
        <f t="shared" si="12"/>
        <v/>
      </c>
      <c r="I88" s="131"/>
      <c r="J88" s="147"/>
      <c r="K88" s="114" t="str">
        <f t="shared" si="13"/>
        <v/>
      </c>
      <c r="L88" s="117" t="str">
        <f t="shared" si="14"/>
        <v/>
      </c>
      <c r="M88" s="118" t="str">
        <f t="shared" si="15"/>
        <v/>
      </c>
      <c r="N88" s="113"/>
      <c r="O88" s="47"/>
      <c r="P88" s="118" t="str">
        <f t="shared" si="16"/>
        <v/>
      </c>
      <c r="Q88" s="154"/>
      <c r="R88" s="151"/>
      <c r="S88" s="151"/>
      <c r="T88" s="138"/>
      <c r="AB88" s="150">
        <f t="shared" si="10"/>
        <v>78</v>
      </c>
      <c r="AC88" t="s">
        <v>324</v>
      </c>
      <c r="AD88" s="34" t="s">
        <v>35</v>
      </c>
      <c r="AE88" s="34">
        <v>1</v>
      </c>
      <c r="AF88" s="39" t="s">
        <v>67</v>
      </c>
      <c r="AG88" s="39" t="s">
        <v>86</v>
      </c>
      <c r="AH88" s="34" t="s">
        <v>24</v>
      </c>
      <c r="AI88" s="34" t="s">
        <v>26</v>
      </c>
      <c r="AJ88"/>
      <c r="AK88"/>
      <c r="AL88" s="35"/>
      <c r="AM88"/>
      <c r="AN88" s="33">
        <v>77</v>
      </c>
      <c r="AO88" s="35">
        <v>75</v>
      </c>
      <c r="AP88"/>
      <c r="AQ88"/>
      <c r="AR88"/>
      <c r="AS88"/>
      <c r="AT88"/>
      <c r="AU88"/>
      <c r="AV88"/>
      <c r="AW88"/>
      <c r="AX88"/>
      <c r="AY88"/>
      <c r="AZ88"/>
      <c r="BA88"/>
      <c r="BB88"/>
      <c r="BC88"/>
      <c r="BD88"/>
      <c r="BI88" s="24" t="str">
        <f t="shared" si="17"/>
        <v xml:space="preserve"> ;;;-;;;</v>
      </c>
    </row>
    <row r="89" spans="1:61" ht="18.75" customHeight="1" x14ac:dyDescent="0.2">
      <c r="A89" s="15">
        <v>77</v>
      </c>
      <c r="B89" s="143" t="s">
        <v>14</v>
      </c>
      <c r="C89" s="143"/>
      <c r="D89" s="144"/>
      <c r="E89" s="145"/>
      <c r="F89" s="136"/>
      <c r="G89" s="19" t="str">
        <f t="shared" si="11"/>
        <v/>
      </c>
      <c r="H89" s="19" t="str">
        <f t="shared" si="12"/>
        <v/>
      </c>
      <c r="I89" s="131"/>
      <c r="J89" s="147"/>
      <c r="K89" s="114" t="str">
        <f t="shared" si="13"/>
        <v/>
      </c>
      <c r="L89" s="117" t="str">
        <f t="shared" si="14"/>
        <v/>
      </c>
      <c r="M89" s="118" t="str">
        <f t="shared" si="15"/>
        <v/>
      </c>
      <c r="N89" s="113"/>
      <c r="O89" s="47"/>
      <c r="P89" s="118" t="str">
        <f t="shared" si="16"/>
        <v/>
      </c>
      <c r="Q89" s="154"/>
      <c r="R89" s="151"/>
      <c r="S89" s="151"/>
      <c r="T89" s="138"/>
      <c r="AB89" s="33">
        <f t="shared" si="10"/>
        <v>79</v>
      </c>
      <c r="AC89" t="s">
        <v>398</v>
      </c>
      <c r="AD89" s="34" t="s">
        <v>35</v>
      </c>
      <c r="AE89" s="34">
        <v>1</v>
      </c>
      <c r="AF89" s="39" t="s">
        <v>67</v>
      </c>
      <c r="AG89" s="39" t="s">
        <v>86</v>
      </c>
      <c r="AH89" s="34" t="s">
        <v>24</v>
      </c>
      <c r="AI89" s="34" t="s">
        <v>26</v>
      </c>
      <c r="AJ89"/>
      <c r="AK89"/>
      <c r="AL89" s="35"/>
      <c r="AM89"/>
      <c r="AN89" s="40">
        <v>78</v>
      </c>
      <c r="AO89" s="35">
        <v>76</v>
      </c>
      <c r="AP89"/>
      <c r="AQ89"/>
      <c r="AR89"/>
      <c r="AS89"/>
      <c r="AT89"/>
      <c r="AU89"/>
      <c r="AV89"/>
      <c r="AW89"/>
      <c r="AX89"/>
      <c r="AY89"/>
      <c r="AZ89"/>
      <c r="BA89"/>
      <c r="BB89"/>
      <c r="BC89"/>
      <c r="BD89"/>
      <c r="BI89" s="24" t="str">
        <f t="shared" si="17"/>
        <v xml:space="preserve"> ;;;-;;;</v>
      </c>
    </row>
    <row r="90" spans="1:61" ht="18.75" customHeight="1" thickBot="1" x14ac:dyDescent="0.25">
      <c r="A90" s="16">
        <v>78</v>
      </c>
      <c r="B90" s="143" t="s">
        <v>14</v>
      </c>
      <c r="C90" s="143"/>
      <c r="D90" s="144"/>
      <c r="E90" s="145"/>
      <c r="F90" s="136"/>
      <c r="G90" s="19" t="str">
        <f t="shared" si="11"/>
        <v/>
      </c>
      <c r="H90" s="19" t="str">
        <f t="shared" si="12"/>
        <v/>
      </c>
      <c r="I90" s="131"/>
      <c r="J90" s="147"/>
      <c r="K90" s="114" t="str">
        <f t="shared" si="13"/>
        <v/>
      </c>
      <c r="L90" s="117" t="str">
        <f t="shared" si="14"/>
        <v/>
      </c>
      <c r="M90" s="118" t="str">
        <f t="shared" si="15"/>
        <v/>
      </c>
      <c r="N90" s="113"/>
      <c r="O90" s="47"/>
      <c r="P90" s="118" t="str">
        <f t="shared" si="16"/>
        <v/>
      </c>
      <c r="Q90" s="154"/>
      <c r="R90" s="151"/>
      <c r="S90" s="151"/>
      <c r="T90" s="138"/>
      <c r="AB90" s="149">
        <f t="shared" si="10"/>
        <v>80</v>
      </c>
      <c r="AC90" t="s">
        <v>121</v>
      </c>
      <c r="AD90" s="34" t="s">
        <v>35</v>
      </c>
      <c r="AE90" s="34">
        <v>1</v>
      </c>
      <c r="AF90" s="39" t="s">
        <v>67</v>
      </c>
      <c r="AG90" s="39" t="s">
        <v>86</v>
      </c>
      <c r="AH90" s="34" t="s">
        <v>24</v>
      </c>
      <c r="AI90" s="34" t="s">
        <v>26</v>
      </c>
      <c r="AJ90"/>
      <c r="AK90"/>
      <c r="AL90" s="35"/>
      <c r="AM90"/>
      <c r="AN90" s="33">
        <v>79</v>
      </c>
      <c r="AO90" s="35">
        <v>77</v>
      </c>
      <c r="AP90"/>
      <c r="AQ90"/>
      <c r="AR90"/>
      <c r="AS90"/>
      <c r="AT90"/>
      <c r="AU90"/>
      <c r="AV90"/>
      <c r="AW90"/>
      <c r="AX90"/>
      <c r="AY90"/>
      <c r="AZ90"/>
      <c r="BA90"/>
      <c r="BB90"/>
      <c r="BC90"/>
      <c r="BD90"/>
      <c r="BI90" s="24" t="str">
        <f t="shared" si="17"/>
        <v xml:space="preserve"> ;;;-;;;</v>
      </c>
    </row>
    <row r="91" spans="1:61" ht="18.75" customHeight="1" x14ac:dyDescent="0.2">
      <c r="A91" s="15">
        <v>79</v>
      </c>
      <c r="B91" s="143" t="s">
        <v>14</v>
      </c>
      <c r="C91" s="143"/>
      <c r="D91" s="144"/>
      <c r="E91" s="145"/>
      <c r="F91" s="136"/>
      <c r="G91" s="19" t="str">
        <f t="shared" si="11"/>
        <v/>
      </c>
      <c r="H91" s="19" t="str">
        <f t="shared" si="12"/>
        <v/>
      </c>
      <c r="I91" s="131"/>
      <c r="J91" s="147"/>
      <c r="K91" s="114" t="str">
        <f t="shared" si="13"/>
        <v/>
      </c>
      <c r="L91" s="117" t="str">
        <f t="shared" si="14"/>
        <v/>
      </c>
      <c r="M91" s="118" t="str">
        <f t="shared" si="15"/>
        <v/>
      </c>
      <c r="N91" s="113"/>
      <c r="O91" s="47"/>
      <c r="P91" s="118" t="str">
        <f t="shared" si="16"/>
        <v/>
      </c>
      <c r="Q91" s="154"/>
      <c r="R91" s="151"/>
      <c r="S91" s="151"/>
      <c r="T91" s="138"/>
      <c r="AB91" s="150">
        <f t="shared" si="10"/>
        <v>81</v>
      </c>
      <c r="AC91" t="s">
        <v>360</v>
      </c>
      <c r="AD91" s="34" t="s">
        <v>35</v>
      </c>
      <c r="AE91" s="34">
        <v>1</v>
      </c>
      <c r="AF91" s="39" t="s">
        <v>67</v>
      </c>
      <c r="AG91" s="39" t="s">
        <v>86</v>
      </c>
      <c r="AH91" s="34" t="s">
        <v>24</v>
      </c>
      <c r="AI91" s="34" t="s">
        <v>26</v>
      </c>
      <c r="AJ91"/>
      <c r="AK91"/>
      <c r="AL91" s="35"/>
      <c r="AM91"/>
      <c r="AN91" s="40">
        <v>80</v>
      </c>
      <c r="AO91" s="35">
        <v>78</v>
      </c>
      <c r="AP91"/>
      <c r="AQ91"/>
      <c r="AR91"/>
      <c r="AS91"/>
      <c r="AT91"/>
      <c r="AU91"/>
      <c r="AV91"/>
      <c r="AW91"/>
      <c r="AX91"/>
      <c r="AY91"/>
      <c r="AZ91"/>
      <c r="BA91"/>
      <c r="BB91"/>
      <c r="BC91"/>
      <c r="BD91"/>
      <c r="BI91" s="24" t="str">
        <f t="shared" si="17"/>
        <v xml:space="preserve"> ;;;-;;;</v>
      </c>
    </row>
    <row r="92" spans="1:61" ht="18.75" customHeight="1" thickBot="1" x14ac:dyDescent="0.25">
      <c r="A92" s="16">
        <v>80</v>
      </c>
      <c r="B92" s="143" t="s">
        <v>14</v>
      </c>
      <c r="C92" s="143"/>
      <c r="D92" s="144"/>
      <c r="E92" s="145"/>
      <c r="F92" s="136"/>
      <c r="G92" s="19" t="str">
        <f t="shared" si="11"/>
        <v/>
      </c>
      <c r="H92" s="19" t="str">
        <f t="shared" si="12"/>
        <v/>
      </c>
      <c r="I92" s="131"/>
      <c r="J92" s="147"/>
      <c r="K92" s="114" t="str">
        <f t="shared" si="13"/>
        <v/>
      </c>
      <c r="L92" s="117" t="str">
        <f t="shared" si="14"/>
        <v/>
      </c>
      <c r="M92" s="118" t="str">
        <f t="shared" si="15"/>
        <v/>
      </c>
      <c r="N92" s="113"/>
      <c r="O92" s="47"/>
      <c r="P92" s="118" t="str">
        <f t="shared" si="16"/>
        <v/>
      </c>
      <c r="Q92" s="154"/>
      <c r="R92" s="151"/>
      <c r="S92" s="151"/>
      <c r="T92" s="138"/>
      <c r="AB92" s="33">
        <f t="shared" si="10"/>
        <v>82</v>
      </c>
      <c r="AC92" t="s">
        <v>399</v>
      </c>
      <c r="AD92" s="34" t="s">
        <v>35</v>
      </c>
      <c r="AE92" s="34">
        <v>1</v>
      </c>
      <c r="AF92" s="39" t="s">
        <v>67</v>
      </c>
      <c r="AG92" s="39" t="s">
        <v>86</v>
      </c>
      <c r="AH92" s="34" t="s">
        <v>24</v>
      </c>
      <c r="AI92" s="34" t="s">
        <v>26</v>
      </c>
      <c r="AJ92"/>
      <c r="AK92"/>
      <c r="AL92" s="35"/>
      <c r="AM92"/>
      <c r="AN92" s="33">
        <v>81</v>
      </c>
      <c r="AO92" s="35">
        <v>79</v>
      </c>
      <c r="AP92"/>
      <c r="AQ92"/>
      <c r="AR92"/>
      <c r="AS92"/>
      <c r="AT92"/>
      <c r="AU92"/>
      <c r="AV92"/>
      <c r="AW92"/>
      <c r="AX92"/>
      <c r="AY92"/>
      <c r="AZ92"/>
      <c r="BA92"/>
      <c r="BB92"/>
      <c r="BC92"/>
      <c r="BD92"/>
      <c r="BI92" s="24" t="str">
        <f t="shared" si="17"/>
        <v xml:space="preserve"> ;;;-;;;</v>
      </c>
    </row>
    <row r="93" spans="1:61" ht="18.75" customHeight="1" x14ac:dyDescent="0.2">
      <c r="A93" s="15">
        <v>81</v>
      </c>
      <c r="B93" s="143" t="s">
        <v>14</v>
      </c>
      <c r="C93" s="143"/>
      <c r="D93" s="144"/>
      <c r="E93" s="145"/>
      <c r="F93" s="136"/>
      <c r="G93" s="19" t="str">
        <f t="shared" si="11"/>
        <v/>
      </c>
      <c r="H93" s="19" t="str">
        <f t="shared" si="12"/>
        <v/>
      </c>
      <c r="I93" s="131"/>
      <c r="J93" s="147"/>
      <c r="K93" s="114" t="str">
        <f t="shared" si="13"/>
        <v/>
      </c>
      <c r="L93" s="117" t="str">
        <f t="shared" si="14"/>
        <v/>
      </c>
      <c r="M93" s="118" t="str">
        <f t="shared" si="15"/>
        <v/>
      </c>
      <c r="N93" s="113"/>
      <c r="O93" s="47"/>
      <c r="P93" s="118" t="str">
        <f t="shared" si="16"/>
        <v/>
      </c>
      <c r="Q93" s="154"/>
      <c r="R93" s="151"/>
      <c r="S93" s="151"/>
      <c r="T93" s="138"/>
      <c r="AB93" s="149">
        <f t="shared" si="10"/>
        <v>83</v>
      </c>
      <c r="AC93" t="s">
        <v>122</v>
      </c>
      <c r="AD93" s="34" t="s">
        <v>35</v>
      </c>
      <c r="AE93" s="34">
        <v>1</v>
      </c>
      <c r="AF93" s="39" t="s">
        <v>67</v>
      </c>
      <c r="AG93" s="39" t="s">
        <v>86</v>
      </c>
      <c r="AH93" s="34" t="s">
        <v>24</v>
      </c>
      <c r="AI93" s="34" t="s">
        <v>26</v>
      </c>
      <c r="AJ93"/>
      <c r="AK93"/>
      <c r="AL93" s="35"/>
      <c r="AM93"/>
      <c r="AN93" s="40">
        <v>82</v>
      </c>
      <c r="AO93" s="35">
        <v>80</v>
      </c>
      <c r="AP93"/>
      <c r="AQ93"/>
      <c r="AR93"/>
      <c r="AS93"/>
      <c r="AT93"/>
      <c r="AU93"/>
      <c r="AV93"/>
      <c r="AW93"/>
      <c r="AX93"/>
      <c r="AY93"/>
      <c r="AZ93"/>
      <c r="BA93"/>
      <c r="BB93"/>
      <c r="BC93"/>
      <c r="BD93"/>
      <c r="BI93" s="24" t="str">
        <f t="shared" si="17"/>
        <v xml:space="preserve"> ;;;-;;;</v>
      </c>
    </row>
    <row r="94" spans="1:61" ht="18.75" customHeight="1" thickBot="1" x14ac:dyDescent="0.25">
      <c r="A94" s="16">
        <v>82</v>
      </c>
      <c r="B94" s="143" t="s">
        <v>14</v>
      </c>
      <c r="C94" s="143"/>
      <c r="D94" s="144"/>
      <c r="E94" s="145"/>
      <c r="F94" s="136"/>
      <c r="G94" s="19" t="str">
        <f t="shared" si="11"/>
        <v/>
      </c>
      <c r="H94" s="19" t="str">
        <f t="shared" si="12"/>
        <v/>
      </c>
      <c r="I94" s="131"/>
      <c r="J94" s="147"/>
      <c r="K94" s="114" t="str">
        <f t="shared" si="13"/>
        <v/>
      </c>
      <c r="L94" s="117" t="str">
        <f t="shared" si="14"/>
        <v/>
      </c>
      <c r="M94" s="118" t="str">
        <f t="shared" si="15"/>
        <v/>
      </c>
      <c r="N94" s="113"/>
      <c r="O94" s="47"/>
      <c r="P94" s="118" t="str">
        <f t="shared" si="16"/>
        <v/>
      </c>
      <c r="Q94" s="154"/>
      <c r="R94" s="151"/>
      <c r="S94" s="151"/>
      <c r="T94" s="138"/>
      <c r="AB94" s="150">
        <f t="shared" si="10"/>
        <v>84</v>
      </c>
      <c r="AC94" t="s">
        <v>368</v>
      </c>
      <c r="AD94" s="34" t="s">
        <v>35</v>
      </c>
      <c r="AE94" s="34">
        <v>1</v>
      </c>
      <c r="AF94" s="39" t="s">
        <v>67</v>
      </c>
      <c r="AG94" s="39" t="s">
        <v>86</v>
      </c>
      <c r="AH94" s="34" t="s">
        <v>24</v>
      </c>
      <c r="AI94" s="34" t="s">
        <v>26</v>
      </c>
      <c r="AJ94"/>
      <c r="AK94"/>
      <c r="AL94" s="35"/>
      <c r="AM94"/>
      <c r="AN94" s="33">
        <v>83</v>
      </c>
      <c r="AO94" s="35">
        <v>81</v>
      </c>
      <c r="AP94"/>
      <c r="AQ94"/>
      <c r="AR94"/>
      <c r="AS94"/>
      <c r="AT94"/>
      <c r="AU94"/>
      <c r="AV94"/>
      <c r="AW94"/>
      <c r="AX94"/>
      <c r="AY94"/>
      <c r="AZ94"/>
      <c r="BA94"/>
      <c r="BB94"/>
      <c r="BC94"/>
      <c r="BD94"/>
      <c r="BI94" s="24" t="str">
        <f t="shared" si="17"/>
        <v xml:space="preserve"> ;;;-;;;</v>
      </c>
    </row>
    <row r="95" spans="1:61" ht="18.75" customHeight="1" x14ac:dyDescent="0.2">
      <c r="A95" s="15">
        <v>83</v>
      </c>
      <c r="B95" s="143" t="s">
        <v>14</v>
      </c>
      <c r="C95" s="143"/>
      <c r="D95" s="144"/>
      <c r="E95" s="145"/>
      <c r="F95" s="136"/>
      <c r="G95" s="19" t="str">
        <f t="shared" si="11"/>
        <v/>
      </c>
      <c r="H95" s="19" t="str">
        <f t="shared" si="12"/>
        <v/>
      </c>
      <c r="I95" s="131"/>
      <c r="J95" s="147"/>
      <c r="K95" s="114" t="str">
        <f t="shared" si="13"/>
        <v/>
      </c>
      <c r="L95" s="117" t="str">
        <f t="shared" si="14"/>
        <v/>
      </c>
      <c r="M95" s="118" t="str">
        <f t="shared" si="15"/>
        <v/>
      </c>
      <c r="N95" s="113"/>
      <c r="O95" s="47"/>
      <c r="P95" s="118" t="str">
        <f t="shared" si="16"/>
        <v/>
      </c>
      <c r="Q95" s="154"/>
      <c r="R95" s="151"/>
      <c r="S95" s="151"/>
      <c r="T95" s="138"/>
      <c r="AB95" s="33">
        <f t="shared" si="10"/>
        <v>85</v>
      </c>
      <c r="AC95" t="s">
        <v>400</v>
      </c>
      <c r="AD95" s="34" t="s">
        <v>35</v>
      </c>
      <c r="AE95" s="34">
        <v>1</v>
      </c>
      <c r="AF95" s="39" t="s">
        <v>67</v>
      </c>
      <c r="AG95" s="39" t="s">
        <v>86</v>
      </c>
      <c r="AH95" s="34" t="s">
        <v>24</v>
      </c>
      <c r="AI95" s="34" t="s">
        <v>26</v>
      </c>
      <c r="AJ95"/>
      <c r="AK95"/>
      <c r="AL95" s="35"/>
      <c r="AM95"/>
      <c r="AN95" s="40">
        <v>84</v>
      </c>
      <c r="AO95" s="35">
        <v>82</v>
      </c>
      <c r="AP95"/>
      <c r="AQ95"/>
      <c r="AR95"/>
      <c r="AS95"/>
      <c r="AT95"/>
      <c r="AU95"/>
      <c r="AV95"/>
      <c r="AW95"/>
      <c r="AX95"/>
      <c r="AY95"/>
      <c r="AZ95"/>
      <c r="BA95"/>
      <c r="BB95"/>
      <c r="BC95"/>
      <c r="BD95"/>
      <c r="BI95" s="24" t="str">
        <f t="shared" si="17"/>
        <v xml:space="preserve"> ;;;-;;;</v>
      </c>
    </row>
    <row r="96" spans="1:61" ht="18.75" customHeight="1" thickBot="1" x14ac:dyDescent="0.25">
      <c r="A96" s="16">
        <v>84</v>
      </c>
      <c r="B96" s="143" t="s">
        <v>14</v>
      </c>
      <c r="C96" s="143"/>
      <c r="D96" s="144"/>
      <c r="E96" s="145"/>
      <c r="F96" s="136"/>
      <c r="G96" s="19" t="str">
        <f t="shared" si="11"/>
        <v/>
      </c>
      <c r="H96" s="19" t="str">
        <f t="shared" si="12"/>
        <v/>
      </c>
      <c r="I96" s="131"/>
      <c r="J96" s="147"/>
      <c r="K96" s="114" t="str">
        <f t="shared" si="13"/>
        <v/>
      </c>
      <c r="L96" s="117" t="str">
        <f t="shared" si="14"/>
        <v/>
      </c>
      <c r="M96" s="118" t="str">
        <f t="shared" si="15"/>
        <v/>
      </c>
      <c r="N96" s="113"/>
      <c r="O96" s="47"/>
      <c r="P96" s="118" t="str">
        <f t="shared" si="16"/>
        <v/>
      </c>
      <c r="Q96" s="154"/>
      <c r="R96" s="151"/>
      <c r="S96" s="151"/>
      <c r="T96" s="138"/>
      <c r="AB96" s="149">
        <f t="shared" si="10"/>
        <v>86</v>
      </c>
      <c r="AC96" t="s">
        <v>123</v>
      </c>
      <c r="AD96" s="34" t="s">
        <v>39</v>
      </c>
      <c r="AE96" s="34">
        <v>1</v>
      </c>
      <c r="AF96" s="39" t="s">
        <v>67</v>
      </c>
      <c r="AG96" s="39" t="s">
        <v>68</v>
      </c>
      <c r="AH96" s="34" t="s">
        <v>24</v>
      </c>
      <c r="AI96" s="34" t="s">
        <v>26</v>
      </c>
      <c r="AJ96"/>
      <c r="AK96"/>
      <c r="AL96" s="35"/>
      <c r="AN96" s="33">
        <v>85</v>
      </c>
      <c r="AO96" s="35">
        <v>83</v>
      </c>
      <c r="AQ96"/>
      <c r="AR96"/>
      <c r="AT96"/>
      <c r="AU96"/>
      <c r="AW96"/>
      <c r="AX96"/>
      <c r="AZ96"/>
      <c r="BA96"/>
      <c r="BC96"/>
      <c r="BD96"/>
      <c r="BI96" s="24" t="str">
        <f t="shared" si="17"/>
        <v xml:space="preserve"> ;;;-;;;</v>
      </c>
    </row>
    <row r="97" spans="1:65" ht="18.75" customHeight="1" x14ac:dyDescent="0.2">
      <c r="A97" s="15">
        <v>85</v>
      </c>
      <c r="B97" s="143" t="s">
        <v>14</v>
      </c>
      <c r="C97" s="143"/>
      <c r="D97" s="144"/>
      <c r="E97" s="145"/>
      <c r="F97" s="136"/>
      <c r="G97" s="19" t="str">
        <f t="shared" si="11"/>
        <v/>
      </c>
      <c r="H97" s="19" t="str">
        <f t="shared" si="12"/>
        <v/>
      </c>
      <c r="I97" s="131"/>
      <c r="J97" s="147"/>
      <c r="K97" s="114" t="str">
        <f t="shared" si="13"/>
        <v/>
      </c>
      <c r="L97" s="117" t="str">
        <f t="shared" si="14"/>
        <v/>
      </c>
      <c r="M97" s="118" t="str">
        <f t="shared" si="15"/>
        <v/>
      </c>
      <c r="N97" s="113"/>
      <c r="O97" s="47"/>
      <c r="P97" s="118" t="str">
        <f t="shared" si="16"/>
        <v/>
      </c>
      <c r="Q97" s="154"/>
      <c r="R97" s="151"/>
      <c r="S97" s="151"/>
      <c r="T97" s="138"/>
      <c r="AB97" s="150">
        <f t="shared" si="10"/>
        <v>87</v>
      </c>
      <c r="AC97" t="s">
        <v>325</v>
      </c>
      <c r="AD97" s="34" t="s">
        <v>39</v>
      </c>
      <c r="AE97" s="34">
        <v>1</v>
      </c>
      <c r="AF97" s="39" t="s">
        <v>67</v>
      </c>
      <c r="AG97" s="39" t="s">
        <v>68</v>
      </c>
      <c r="AH97" s="34" t="s">
        <v>24</v>
      </c>
      <c r="AI97" s="34" t="s">
        <v>26</v>
      </c>
      <c r="AJ97"/>
      <c r="AK97"/>
      <c r="AL97" s="35"/>
      <c r="AN97" s="40">
        <v>86</v>
      </c>
      <c r="AO97" s="35">
        <v>84</v>
      </c>
      <c r="AQ97"/>
      <c r="AR97"/>
      <c r="AT97"/>
      <c r="AU97"/>
      <c r="AW97"/>
      <c r="AX97"/>
      <c r="AZ97"/>
      <c r="BA97"/>
      <c r="BC97"/>
      <c r="BI97" s="24" t="str">
        <f t="shared" si="17"/>
        <v xml:space="preserve"> ;;;-;;;</v>
      </c>
    </row>
    <row r="98" spans="1:65" ht="18.75" customHeight="1" thickBot="1" x14ac:dyDescent="0.25">
      <c r="A98" s="16">
        <v>86</v>
      </c>
      <c r="B98" s="143" t="s">
        <v>14</v>
      </c>
      <c r="C98" s="143"/>
      <c r="D98" s="144"/>
      <c r="E98" s="145"/>
      <c r="F98" s="136"/>
      <c r="G98" s="19" t="str">
        <f t="shared" si="11"/>
        <v/>
      </c>
      <c r="H98" s="19" t="str">
        <f t="shared" si="12"/>
        <v/>
      </c>
      <c r="I98" s="131"/>
      <c r="J98" s="147"/>
      <c r="K98" s="114" t="str">
        <f t="shared" si="13"/>
        <v/>
      </c>
      <c r="L98" s="117" t="str">
        <f t="shared" si="14"/>
        <v/>
      </c>
      <c r="M98" s="118" t="str">
        <f t="shared" si="15"/>
        <v/>
      </c>
      <c r="N98" s="113"/>
      <c r="O98" s="47"/>
      <c r="P98" s="118" t="str">
        <f t="shared" si="16"/>
        <v/>
      </c>
      <c r="Q98" s="154"/>
      <c r="R98" s="151"/>
      <c r="S98" s="151"/>
      <c r="T98" s="138"/>
      <c r="AB98" s="33">
        <f t="shared" si="10"/>
        <v>88</v>
      </c>
      <c r="AC98" t="s">
        <v>406</v>
      </c>
      <c r="AD98" s="34" t="s">
        <v>39</v>
      </c>
      <c r="AE98" s="34">
        <v>1</v>
      </c>
      <c r="AF98" s="39" t="s">
        <v>67</v>
      </c>
      <c r="AG98" s="39" t="s">
        <v>68</v>
      </c>
      <c r="AH98" s="34" t="s">
        <v>24</v>
      </c>
      <c r="AI98" s="34" t="s">
        <v>26</v>
      </c>
      <c r="AJ98"/>
      <c r="AK98"/>
      <c r="AL98" s="35"/>
      <c r="AN98" s="33">
        <v>87</v>
      </c>
      <c r="AO98" s="35">
        <v>85</v>
      </c>
      <c r="AQ98"/>
      <c r="AR98"/>
      <c r="BI98" s="24" t="str">
        <f t="shared" si="17"/>
        <v xml:space="preserve"> ;;;-;;;</v>
      </c>
    </row>
    <row r="99" spans="1:65" ht="18.75" customHeight="1" x14ac:dyDescent="0.2">
      <c r="A99" s="15">
        <v>87</v>
      </c>
      <c r="B99" s="143" t="s">
        <v>14</v>
      </c>
      <c r="C99" s="143"/>
      <c r="D99" s="144"/>
      <c r="E99" s="145"/>
      <c r="F99" s="136"/>
      <c r="G99" s="19" t="str">
        <f t="shared" si="11"/>
        <v/>
      </c>
      <c r="H99" s="19" t="str">
        <f t="shared" si="12"/>
        <v/>
      </c>
      <c r="I99" s="131"/>
      <c r="J99" s="147"/>
      <c r="K99" s="114" t="str">
        <f t="shared" si="13"/>
        <v/>
      </c>
      <c r="L99" s="117" t="str">
        <f t="shared" si="14"/>
        <v/>
      </c>
      <c r="M99" s="118" t="str">
        <f t="shared" si="15"/>
        <v/>
      </c>
      <c r="N99" s="113"/>
      <c r="O99" s="47"/>
      <c r="P99" s="118" t="str">
        <f t="shared" si="16"/>
        <v/>
      </c>
      <c r="Q99" s="154"/>
      <c r="R99" s="151"/>
      <c r="S99" s="151"/>
      <c r="T99" s="138"/>
      <c r="AB99" s="33">
        <f t="shared" si="10"/>
        <v>89</v>
      </c>
      <c r="AC99" t="s">
        <v>124</v>
      </c>
      <c r="AD99" s="34" t="s">
        <v>42</v>
      </c>
      <c r="AE99" s="34">
        <v>1</v>
      </c>
      <c r="AF99" s="39" t="s">
        <v>67</v>
      </c>
      <c r="AG99" s="39" t="s">
        <v>69</v>
      </c>
      <c r="AH99" s="34" t="s">
        <v>24</v>
      </c>
      <c r="AI99" s="55" t="s">
        <v>38</v>
      </c>
      <c r="AJ99"/>
      <c r="AK99"/>
      <c r="AL99" s="35"/>
      <c r="AN99" s="40">
        <v>88</v>
      </c>
      <c r="AO99" s="35">
        <v>86</v>
      </c>
      <c r="AQ99"/>
      <c r="AR99"/>
      <c r="BI99" s="24" t="str">
        <f t="shared" si="17"/>
        <v xml:space="preserve"> ;;;-;;;</v>
      </c>
    </row>
    <row r="100" spans="1:65" ht="18.75" customHeight="1" thickBot="1" x14ac:dyDescent="0.25">
      <c r="A100" s="16">
        <v>88</v>
      </c>
      <c r="B100" s="143" t="s">
        <v>14</v>
      </c>
      <c r="C100" s="143"/>
      <c r="D100" s="144"/>
      <c r="E100" s="145"/>
      <c r="F100" s="136"/>
      <c r="G100" s="19" t="str">
        <f t="shared" si="11"/>
        <v/>
      </c>
      <c r="H100" s="19" t="str">
        <f t="shared" si="12"/>
        <v/>
      </c>
      <c r="I100" s="131"/>
      <c r="J100" s="147"/>
      <c r="K100" s="114" t="str">
        <f t="shared" si="13"/>
        <v/>
      </c>
      <c r="L100" s="117" t="str">
        <f t="shared" si="14"/>
        <v/>
      </c>
      <c r="M100" s="118" t="str">
        <f t="shared" si="15"/>
        <v/>
      </c>
      <c r="N100" s="113"/>
      <c r="O100" s="47"/>
      <c r="P100" s="118" t="str">
        <f t="shared" si="16"/>
        <v/>
      </c>
      <c r="Q100" s="154"/>
      <c r="R100" s="151"/>
      <c r="S100" s="151"/>
      <c r="T100" s="138"/>
      <c r="AB100" s="33">
        <f t="shared" si="10"/>
        <v>90</v>
      </c>
      <c r="AC100" t="s">
        <v>326</v>
      </c>
      <c r="AD100" s="34" t="s">
        <v>42</v>
      </c>
      <c r="AE100" s="34">
        <v>1</v>
      </c>
      <c r="AF100" s="39" t="s">
        <v>67</v>
      </c>
      <c r="AG100" s="39" t="s">
        <v>69</v>
      </c>
      <c r="AH100" s="34" t="s">
        <v>24</v>
      </c>
      <c r="AI100" s="55" t="s">
        <v>38</v>
      </c>
      <c r="AJ100"/>
      <c r="AK100"/>
      <c r="AL100" s="35"/>
      <c r="AN100" s="33">
        <v>89</v>
      </c>
      <c r="AO100" s="35">
        <v>87</v>
      </c>
      <c r="AQ100"/>
      <c r="AR100"/>
      <c r="BI100" s="24" t="str">
        <f t="shared" si="17"/>
        <v xml:space="preserve"> ;;;-;;;</v>
      </c>
    </row>
    <row r="101" spans="1:65" ht="18.75" customHeight="1" x14ac:dyDescent="0.2">
      <c r="A101" s="15">
        <v>89</v>
      </c>
      <c r="B101" s="143" t="s">
        <v>14</v>
      </c>
      <c r="C101" s="143"/>
      <c r="D101" s="144"/>
      <c r="E101" s="145"/>
      <c r="F101" s="136"/>
      <c r="G101" s="19" t="str">
        <f t="shared" si="11"/>
        <v/>
      </c>
      <c r="H101" s="19" t="str">
        <f t="shared" si="12"/>
        <v/>
      </c>
      <c r="I101" s="131"/>
      <c r="J101" s="147"/>
      <c r="K101" s="114" t="str">
        <f t="shared" si="13"/>
        <v/>
      </c>
      <c r="L101" s="117" t="str">
        <f t="shared" si="14"/>
        <v/>
      </c>
      <c r="M101" s="118" t="str">
        <f t="shared" si="15"/>
        <v/>
      </c>
      <c r="N101" s="113"/>
      <c r="O101" s="47"/>
      <c r="P101" s="118" t="str">
        <f t="shared" si="16"/>
        <v/>
      </c>
      <c r="Q101" s="154"/>
      <c r="R101" s="151"/>
      <c r="S101" s="151"/>
      <c r="T101" s="138"/>
      <c r="AB101" s="33">
        <f t="shared" si="10"/>
        <v>91</v>
      </c>
      <c r="AC101" t="s">
        <v>410</v>
      </c>
      <c r="AD101" s="34" t="s">
        <v>42</v>
      </c>
      <c r="AE101" s="34">
        <v>1</v>
      </c>
      <c r="AF101" s="39" t="s">
        <v>67</v>
      </c>
      <c r="AG101" s="39" t="s">
        <v>69</v>
      </c>
      <c r="AH101" s="34" t="s">
        <v>24</v>
      </c>
      <c r="AI101" s="55" t="s">
        <v>38</v>
      </c>
      <c r="AJ101"/>
      <c r="AK101"/>
      <c r="AL101" s="35"/>
      <c r="AN101" s="40">
        <v>90</v>
      </c>
      <c r="AO101" s="35">
        <v>88</v>
      </c>
      <c r="AQ101"/>
      <c r="AR101"/>
      <c r="BI101" s="24" t="str">
        <f t="shared" si="17"/>
        <v xml:space="preserve"> ;;;-;;;</v>
      </c>
    </row>
    <row r="102" spans="1:65" ht="18.75" customHeight="1" thickBot="1" x14ac:dyDescent="0.25">
      <c r="A102" s="16">
        <v>90</v>
      </c>
      <c r="B102" s="143" t="s">
        <v>14</v>
      </c>
      <c r="C102" s="143"/>
      <c r="D102" s="144"/>
      <c r="E102" s="145"/>
      <c r="F102" s="136"/>
      <c r="G102" s="19" t="str">
        <f t="shared" si="11"/>
        <v/>
      </c>
      <c r="H102" s="19" t="str">
        <f t="shared" si="12"/>
        <v/>
      </c>
      <c r="I102" s="131"/>
      <c r="J102" s="147"/>
      <c r="K102" s="114" t="str">
        <f t="shared" si="13"/>
        <v/>
      </c>
      <c r="L102" s="117" t="str">
        <f t="shared" si="14"/>
        <v/>
      </c>
      <c r="M102" s="118" t="str">
        <f t="shared" si="15"/>
        <v/>
      </c>
      <c r="N102" s="113"/>
      <c r="O102" s="47"/>
      <c r="P102" s="118" t="str">
        <f t="shared" si="16"/>
        <v/>
      </c>
      <c r="Q102" s="154"/>
      <c r="R102" s="151"/>
      <c r="S102" s="151"/>
      <c r="T102" s="138"/>
      <c r="AB102" s="33">
        <f t="shared" si="10"/>
        <v>92</v>
      </c>
      <c r="AC102" s="53" t="s">
        <v>314</v>
      </c>
      <c r="AD102" s="34" t="s">
        <v>42</v>
      </c>
      <c r="AE102" s="34">
        <v>1</v>
      </c>
      <c r="AF102" s="39" t="s">
        <v>67</v>
      </c>
      <c r="AG102" s="39" t="s">
        <v>69</v>
      </c>
      <c r="AH102" s="34" t="s">
        <v>24</v>
      </c>
      <c r="AI102" s="55" t="s">
        <v>41</v>
      </c>
      <c r="AJ102"/>
      <c r="AK102"/>
      <c r="AL102" s="35"/>
      <c r="AN102" s="33">
        <v>91</v>
      </c>
      <c r="AO102" s="35">
        <v>89</v>
      </c>
      <c r="BI102" s="24" t="str">
        <f t="shared" si="17"/>
        <v xml:space="preserve"> ;;;-;;;</v>
      </c>
      <c r="BM102" s="53"/>
    </row>
    <row r="103" spans="1:65" ht="18.75" customHeight="1" x14ac:dyDescent="0.2">
      <c r="A103" s="15">
        <v>91</v>
      </c>
      <c r="B103" s="143" t="s">
        <v>14</v>
      </c>
      <c r="C103" s="143"/>
      <c r="D103" s="144"/>
      <c r="E103" s="145"/>
      <c r="F103" s="136"/>
      <c r="G103" s="19" t="str">
        <f t="shared" si="11"/>
        <v/>
      </c>
      <c r="H103" s="19" t="str">
        <f t="shared" si="12"/>
        <v/>
      </c>
      <c r="I103" s="131"/>
      <c r="J103" s="147"/>
      <c r="K103" s="114" t="str">
        <f t="shared" si="13"/>
        <v/>
      </c>
      <c r="L103" s="117" t="str">
        <f t="shared" si="14"/>
        <v/>
      </c>
      <c r="M103" s="118" t="str">
        <f t="shared" si="15"/>
        <v/>
      </c>
      <c r="N103" s="113"/>
      <c r="O103" s="47"/>
      <c r="P103" s="118" t="str">
        <f t="shared" si="16"/>
        <v/>
      </c>
      <c r="Q103" s="154"/>
      <c r="R103" s="151"/>
      <c r="S103" s="151"/>
      <c r="T103" s="138"/>
      <c r="AB103" s="33">
        <f t="shared" si="10"/>
        <v>93</v>
      </c>
      <c r="AC103" t="s">
        <v>234</v>
      </c>
      <c r="AD103" s="34" t="s">
        <v>42</v>
      </c>
      <c r="AE103" s="34">
        <v>3</v>
      </c>
      <c r="AF103" s="119" t="s">
        <v>65</v>
      </c>
      <c r="AG103" s="39" t="s">
        <v>69</v>
      </c>
      <c r="AH103" s="34" t="s">
        <v>24</v>
      </c>
      <c r="AI103" s="55" t="s">
        <v>41</v>
      </c>
      <c r="AJ103"/>
      <c r="AK103"/>
      <c r="AL103" s="35"/>
      <c r="AN103" s="40">
        <v>92</v>
      </c>
      <c r="AO103" s="35">
        <v>90</v>
      </c>
      <c r="BI103" s="24" t="str">
        <f t="shared" si="17"/>
        <v xml:space="preserve"> ;;;-;;;</v>
      </c>
    </row>
    <row r="104" spans="1:65" ht="18.75" customHeight="1" thickBot="1" x14ac:dyDescent="0.25">
      <c r="A104" s="16">
        <v>92</v>
      </c>
      <c r="B104" s="143" t="s">
        <v>14</v>
      </c>
      <c r="C104" s="143"/>
      <c r="D104" s="144"/>
      <c r="E104" s="145"/>
      <c r="F104" s="136"/>
      <c r="G104" s="19" t="str">
        <f t="shared" si="11"/>
        <v/>
      </c>
      <c r="H104" s="19" t="str">
        <f t="shared" si="12"/>
        <v/>
      </c>
      <c r="I104" s="131"/>
      <c r="J104" s="147"/>
      <c r="K104" s="114" t="str">
        <f t="shared" si="13"/>
        <v/>
      </c>
      <c r="L104" s="117" t="str">
        <f t="shared" si="14"/>
        <v/>
      </c>
      <c r="M104" s="118" t="str">
        <f t="shared" si="15"/>
        <v/>
      </c>
      <c r="N104" s="113"/>
      <c r="O104" s="47"/>
      <c r="P104" s="118" t="str">
        <f t="shared" si="16"/>
        <v/>
      </c>
      <c r="Q104" s="154"/>
      <c r="R104" s="151"/>
      <c r="S104" s="151"/>
      <c r="T104" s="138"/>
      <c r="AB104" s="149">
        <f t="shared" si="10"/>
        <v>94</v>
      </c>
      <c r="AC104" t="s">
        <v>88</v>
      </c>
      <c r="AD104" s="34" t="s">
        <v>89</v>
      </c>
      <c r="AE104" s="34">
        <v>1</v>
      </c>
      <c r="AF104" s="34">
        <v>2</v>
      </c>
      <c r="AG104" s="34">
        <v>50</v>
      </c>
      <c r="AH104" s="34" t="s">
        <v>28</v>
      </c>
      <c r="AI104" s="34" t="s">
        <v>54</v>
      </c>
      <c r="AJ104"/>
      <c r="AK104"/>
      <c r="AL104" s="35"/>
      <c r="AN104" s="33">
        <v>93</v>
      </c>
      <c r="AO104" s="35">
        <v>91</v>
      </c>
      <c r="BI104" s="24" t="str">
        <f t="shared" si="17"/>
        <v xml:space="preserve"> ;;;-;;;</v>
      </c>
    </row>
    <row r="105" spans="1:65" ht="18.75" customHeight="1" x14ac:dyDescent="0.2">
      <c r="A105" s="15">
        <v>93</v>
      </c>
      <c r="B105" s="143" t="s">
        <v>14</v>
      </c>
      <c r="C105" s="143"/>
      <c r="D105" s="144"/>
      <c r="E105" s="145"/>
      <c r="F105" s="136"/>
      <c r="G105" s="19" t="str">
        <f t="shared" si="11"/>
        <v/>
      </c>
      <c r="H105" s="19" t="str">
        <f t="shared" si="12"/>
        <v/>
      </c>
      <c r="I105" s="131"/>
      <c r="J105" s="147"/>
      <c r="K105" s="114" t="str">
        <f t="shared" si="13"/>
        <v/>
      </c>
      <c r="L105" s="117" t="str">
        <f t="shared" si="14"/>
        <v/>
      </c>
      <c r="M105" s="118" t="str">
        <f t="shared" si="15"/>
        <v/>
      </c>
      <c r="N105" s="113"/>
      <c r="O105" s="47"/>
      <c r="P105" s="118" t="str">
        <f t="shared" si="16"/>
        <v/>
      </c>
      <c r="Q105" s="154"/>
      <c r="R105" s="151"/>
      <c r="S105" s="151"/>
      <c r="T105" s="138"/>
      <c r="AB105" s="150">
        <f t="shared" si="10"/>
        <v>95</v>
      </c>
      <c r="AC105" t="s">
        <v>90</v>
      </c>
      <c r="AD105" s="34" t="s">
        <v>89</v>
      </c>
      <c r="AE105" s="34">
        <v>1</v>
      </c>
      <c r="AF105" s="34">
        <v>2</v>
      </c>
      <c r="AG105" s="34">
        <v>50</v>
      </c>
      <c r="AH105" s="34" t="s">
        <v>28</v>
      </c>
      <c r="AI105" s="34" t="s">
        <v>54</v>
      </c>
      <c r="AJ105"/>
      <c r="AK105"/>
      <c r="AL105" s="35"/>
      <c r="AN105" s="40">
        <v>94</v>
      </c>
      <c r="AO105" s="35">
        <v>92</v>
      </c>
      <c r="BI105" s="24" t="str">
        <f t="shared" si="17"/>
        <v xml:space="preserve"> ;;;-;;;</v>
      </c>
    </row>
    <row r="106" spans="1:65" ht="18.75" customHeight="1" thickBot="1" x14ac:dyDescent="0.25">
      <c r="A106" s="16">
        <v>94</v>
      </c>
      <c r="B106" s="143" t="s">
        <v>14</v>
      </c>
      <c r="C106" s="143"/>
      <c r="D106" s="144"/>
      <c r="E106" s="145"/>
      <c r="F106" s="136"/>
      <c r="G106" s="19" t="str">
        <f t="shared" si="11"/>
        <v/>
      </c>
      <c r="H106" s="19" t="str">
        <f t="shared" si="12"/>
        <v/>
      </c>
      <c r="I106" s="131"/>
      <c r="J106" s="147"/>
      <c r="K106" s="114" t="str">
        <f t="shared" si="13"/>
        <v/>
      </c>
      <c r="L106" s="117" t="str">
        <f t="shared" si="14"/>
        <v/>
      </c>
      <c r="M106" s="118" t="str">
        <f t="shared" si="15"/>
        <v/>
      </c>
      <c r="N106" s="113"/>
      <c r="O106" s="47"/>
      <c r="P106" s="118" t="str">
        <f t="shared" si="16"/>
        <v/>
      </c>
      <c r="Q106" s="154"/>
      <c r="R106" s="151"/>
      <c r="S106" s="151"/>
      <c r="T106" s="138"/>
      <c r="AB106" s="33">
        <f t="shared" si="10"/>
        <v>96</v>
      </c>
      <c r="AC106" t="s">
        <v>91</v>
      </c>
      <c r="AD106" s="34" t="s">
        <v>89</v>
      </c>
      <c r="AE106" s="34">
        <v>3</v>
      </c>
      <c r="AF106" s="34">
        <v>3</v>
      </c>
      <c r="AG106" s="34">
        <v>50</v>
      </c>
      <c r="AH106" s="34" t="s">
        <v>28</v>
      </c>
      <c r="AI106" s="55" t="s">
        <v>55</v>
      </c>
      <c r="AJ106"/>
      <c r="AK106"/>
      <c r="AL106" s="35"/>
      <c r="AN106" s="33">
        <v>95</v>
      </c>
      <c r="AO106" s="35">
        <v>93</v>
      </c>
      <c r="BI106" s="24" t="str">
        <f t="shared" si="17"/>
        <v xml:space="preserve"> ;;;-;;;</v>
      </c>
    </row>
    <row r="107" spans="1:65" ht="18.75" customHeight="1" x14ac:dyDescent="0.2">
      <c r="A107" s="15">
        <v>95</v>
      </c>
      <c r="B107" s="143" t="s">
        <v>14</v>
      </c>
      <c r="C107" s="143"/>
      <c r="D107" s="144"/>
      <c r="E107" s="145"/>
      <c r="F107" s="136"/>
      <c r="G107" s="19" t="str">
        <f t="shared" si="11"/>
        <v/>
      </c>
      <c r="H107" s="19" t="str">
        <f t="shared" si="12"/>
        <v/>
      </c>
      <c r="I107" s="131"/>
      <c r="J107" s="147"/>
      <c r="K107" s="114" t="str">
        <f t="shared" si="13"/>
        <v/>
      </c>
      <c r="L107" s="117" t="str">
        <f t="shared" si="14"/>
        <v/>
      </c>
      <c r="M107" s="118" t="str">
        <f t="shared" si="15"/>
        <v/>
      </c>
      <c r="N107" s="113"/>
      <c r="O107" s="47"/>
      <c r="P107" s="118" t="str">
        <f t="shared" si="16"/>
        <v/>
      </c>
      <c r="Q107" s="154"/>
      <c r="R107" s="151"/>
      <c r="S107" s="151"/>
      <c r="T107" s="138"/>
      <c r="AB107" s="33">
        <f t="shared" si="10"/>
        <v>97</v>
      </c>
      <c r="AC107" t="s">
        <v>92</v>
      </c>
      <c r="AD107" s="34" t="s">
        <v>89</v>
      </c>
      <c r="AE107" s="34">
        <v>3</v>
      </c>
      <c r="AF107" s="34">
        <v>3</v>
      </c>
      <c r="AG107" s="34">
        <v>50</v>
      </c>
      <c r="AH107" s="34" t="s">
        <v>28</v>
      </c>
      <c r="AI107" s="55" t="s">
        <v>55</v>
      </c>
      <c r="AJ107"/>
      <c r="AK107"/>
      <c r="AL107" s="35"/>
      <c r="AN107" s="40">
        <v>96</v>
      </c>
      <c r="AO107" s="35">
        <v>94</v>
      </c>
      <c r="BI107" s="24" t="str">
        <f t="shared" si="17"/>
        <v xml:space="preserve"> ;;;-;;;</v>
      </c>
    </row>
    <row r="108" spans="1:65" ht="18.75" customHeight="1" thickBot="1" x14ac:dyDescent="0.25">
      <c r="A108" s="16">
        <v>96</v>
      </c>
      <c r="B108" s="143" t="s">
        <v>14</v>
      </c>
      <c r="C108" s="143"/>
      <c r="D108" s="144"/>
      <c r="E108" s="145"/>
      <c r="F108" s="136"/>
      <c r="G108" s="19" t="str">
        <f t="shared" si="11"/>
        <v/>
      </c>
      <c r="H108" s="19" t="str">
        <f t="shared" si="12"/>
        <v/>
      </c>
      <c r="I108" s="131"/>
      <c r="J108" s="147"/>
      <c r="K108" s="114" t="str">
        <f t="shared" si="13"/>
        <v/>
      </c>
      <c r="L108" s="117" t="str">
        <f t="shared" si="14"/>
        <v/>
      </c>
      <c r="M108" s="118" t="str">
        <f t="shared" si="15"/>
        <v/>
      </c>
      <c r="N108" s="113"/>
      <c r="O108" s="47"/>
      <c r="P108" s="118" t="str">
        <f t="shared" si="16"/>
        <v/>
      </c>
      <c r="Q108" s="154"/>
      <c r="R108" s="151"/>
      <c r="S108" s="151"/>
      <c r="T108" s="138"/>
      <c r="AB108" s="149">
        <f t="shared" si="10"/>
        <v>98</v>
      </c>
      <c r="AC108" s="53" t="s">
        <v>319</v>
      </c>
      <c r="AD108" s="34" t="s">
        <v>89</v>
      </c>
      <c r="AE108" s="34">
        <v>3</v>
      </c>
      <c r="AF108" s="34">
        <v>3</v>
      </c>
      <c r="AG108" s="34">
        <v>50</v>
      </c>
      <c r="AH108" s="34" t="s">
        <v>28</v>
      </c>
      <c r="AI108" s="55" t="s">
        <v>55</v>
      </c>
      <c r="AJ108"/>
      <c r="AK108"/>
      <c r="AL108" s="35"/>
      <c r="AN108" s="33">
        <v>97</v>
      </c>
      <c r="AO108" s="35">
        <v>95</v>
      </c>
      <c r="BI108" s="24" t="str">
        <f t="shared" si="17"/>
        <v xml:space="preserve"> ;;;-;;;</v>
      </c>
    </row>
    <row r="109" spans="1:65" ht="18.75" customHeight="1" x14ac:dyDescent="0.2">
      <c r="A109" s="15">
        <v>97</v>
      </c>
      <c r="B109" s="143" t="s">
        <v>14</v>
      </c>
      <c r="C109" s="143"/>
      <c r="D109" s="144"/>
      <c r="E109" s="145"/>
      <c r="F109" s="136"/>
      <c r="G109" s="19" t="str">
        <f t="shared" si="11"/>
        <v/>
      </c>
      <c r="H109" s="19" t="str">
        <f t="shared" si="12"/>
        <v/>
      </c>
      <c r="I109" s="131"/>
      <c r="J109" s="147"/>
      <c r="K109" s="114" t="str">
        <f t="shared" si="13"/>
        <v/>
      </c>
      <c r="L109" s="117" t="str">
        <f t="shared" si="14"/>
        <v/>
      </c>
      <c r="M109" s="118" t="str">
        <f t="shared" si="15"/>
        <v/>
      </c>
      <c r="N109" s="113"/>
      <c r="O109" s="47"/>
      <c r="P109" s="118" t="str">
        <f t="shared" si="16"/>
        <v/>
      </c>
      <c r="Q109" s="154"/>
      <c r="R109" s="151"/>
      <c r="S109" s="151"/>
      <c r="T109" s="138"/>
      <c r="AB109" s="150">
        <f t="shared" si="10"/>
        <v>99</v>
      </c>
      <c r="AC109" s="53" t="s">
        <v>319</v>
      </c>
      <c r="AD109" s="34" t="s">
        <v>89</v>
      </c>
      <c r="AE109" s="34">
        <v>3</v>
      </c>
      <c r="AF109" s="34">
        <v>3</v>
      </c>
      <c r="AG109" s="34">
        <v>50</v>
      </c>
      <c r="AH109" s="34" t="s">
        <v>28</v>
      </c>
      <c r="AI109" s="55" t="s">
        <v>55</v>
      </c>
      <c r="AJ109"/>
      <c r="AK109"/>
      <c r="AL109" s="35"/>
      <c r="AN109" s="40">
        <v>98</v>
      </c>
      <c r="AO109" s="35">
        <v>96</v>
      </c>
      <c r="BI109" s="24" t="str">
        <f t="shared" si="17"/>
        <v xml:space="preserve"> ;;;-;;;</v>
      </c>
    </row>
    <row r="110" spans="1:65" ht="18.75" customHeight="1" thickBot="1" x14ac:dyDescent="0.25">
      <c r="A110" s="16">
        <v>98</v>
      </c>
      <c r="B110" s="143" t="s">
        <v>14</v>
      </c>
      <c r="C110" s="143"/>
      <c r="D110" s="144"/>
      <c r="E110" s="145"/>
      <c r="F110" s="136"/>
      <c r="G110" s="19" t="str">
        <f t="shared" si="11"/>
        <v/>
      </c>
      <c r="H110" s="19" t="str">
        <f t="shared" si="12"/>
        <v/>
      </c>
      <c r="I110" s="131"/>
      <c r="J110" s="147"/>
      <c r="K110" s="114" t="str">
        <f t="shared" si="13"/>
        <v/>
      </c>
      <c r="L110" s="117" t="str">
        <f t="shared" si="14"/>
        <v/>
      </c>
      <c r="M110" s="118" t="str">
        <f t="shared" si="15"/>
        <v/>
      </c>
      <c r="N110" s="113"/>
      <c r="O110" s="47"/>
      <c r="P110" s="118" t="str">
        <f t="shared" si="16"/>
        <v/>
      </c>
      <c r="Q110" s="154"/>
      <c r="R110" s="151"/>
      <c r="S110" s="151"/>
      <c r="T110" s="138"/>
      <c r="AB110" s="33">
        <f t="shared" si="10"/>
        <v>100</v>
      </c>
      <c r="AC110" t="s">
        <v>93</v>
      </c>
      <c r="AD110" s="34" t="s">
        <v>45</v>
      </c>
      <c r="AE110" s="34">
        <v>1</v>
      </c>
      <c r="AF110" s="34">
        <v>2</v>
      </c>
      <c r="AG110" s="34">
        <v>60</v>
      </c>
      <c r="AH110" s="34" t="s">
        <v>28</v>
      </c>
      <c r="AI110" s="34" t="s">
        <v>57</v>
      </c>
      <c r="AJ110"/>
      <c r="AK110"/>
      <c r="AL110" s="35"/>
      <c r="AN110" s="33">
        <v>99</v>
      </c>
      <c r="AO110" s="35">
        <v>97</v>
      </c>
      <c r="BI110" s="24" t="str">
        <f t="shared" si="17"/>
        <v xml:space="preserve"> ;;;-;;;</v>
      </c>
    </row>
    <row r="111" spans="1:65" ht="18.75" customHeight="1" x14ac:dyDescent="0.2">
      <c r="A111" s="15">
        <v>99</v>
      </c>
      <c r="B111" s="143" t="s">
        <v>14</v>
      </c>
      <c r="C111" s="143"/>
      <c r="D111" s="144"/>
      <c r="E111" s="145"/>
      <c r="F111" s="136"/>
      <c r="G111" s="19" t="str">
        <f t="shared" si="11"/>
        <v/>
      </c>
      <c r="H111" s="19" t="str">
        <f t="shared" si="12"/>
        <v/>
      </c>
      <c r="I111" s="131"/>
      <c r="J111" s="147"/>
      <c r="K111" s="114" t="str">
        <f t="shared" si="13"/>
        <v/>
      </c>
      <c r="L111" s="117" t="str">
        <f t="shared" si="14"/>
        <v/>
      </c>
      <c r="M111" s="118" t="str">
        <f t="shared" si="15"/>
        <v/>
      </c>
      <c r="N111" s="113"/>
      <c r="O111" s="47"/>
      <c r="P111" s="118" t="str">
        <f t="shared" si="16"/>
        <v/>
      </c>
      <c r="Q111" s="154"/>
      <c r="R111" s="151"/>
      <c r="S111" s="151"/>
      <c r="T111" s="138"/>
      <c r="AB111" s="149">
        <f t="shared" si="10"/>
        <v>101</v>
      </c>
      <c r="AC111" t="s">
        <v>136</v>
      </c>
      <c r="AD111" s="34" t="s">
        <v>47</v>
      </c>
      <c r="AE111" s="34">
        <v>1</v>
      </c>
      <c r="AF111" s="39" t="s">
        <v>67</v>
      </c>
      <c r="AG111" s="39" t="s">
        <v>68</v>
      </c>
      <c r="AH111" s="34" t="s">
        <v>24</v>
      </c>
      <c r="AI111" s="34" t="s">
        <v>30</v>
      </c>
      <c r="AJ111"/>
      <c r="AK111"/>
      <c r="AL111" s="35"/>
      <c r="AN111" s="40">
        <v>100</v>
      </c>
      <c r="AO111" s="35">
        <v>98</v>
      </c>
      <c r="BI111" s="24" t="str">
        <f t="shared" si="17"/>
        <v xml:space="preserve"> ;;;-;;;</v>
      </c>
    </row>
    <row r="112" spans="1:65" ht="18.75" customHeight="1" thickBot="1" x14ac:dyDescent="0.25">
      <c r="A112" s="16">
        <v>100</v>
      </c>
      <c r="B112" s="143" t="s">
        <v>14</v>
      </c>
      <c r="C112" s="143"/>
      <c r="D112" s="144"/>
      <c r="E112" s="145"/>
      <c r="F112" s="136"/>
      <c r="G112" s="19" t="str">
        <f t="shared" si="11"/>
        <v/>
      </c>
      <c r="H112" s="19" t="str">
        <f t="shared" si="12"/>
        <v/>
      </c>
      <c r="I112" s="131"/>
      <c r="J112" s="147"/>
      <c r="K112" s="114" t="str">
        <f t="shared" si="13"/>
        <v/>
      </c>
      <c r="L112" s="117" t="str">
        <f t="shared" si="14"/>
        <v/>
      </c>
      <c r="M112" s="118" t="str">
        <f t="shared" si="15"/>
        <v/>
      </c>
      <c r="N112" s="113"/>
      <c r="O112" s="47"/>
      <c r="P112" s="118" t="str">
        <f t="shared" si="16"/>
        <v/>
      </c>
      <c r="Q112" s="154"/>
      <c r="R112" s="151"/>
      <c r="S112" s="151"/>
      <c r="T112" s="138"/>
      <c r="AB112" s="150">
        <f t="shared" si="10"/>
        <v>102</v>
      </c>
      <c r="AC112" t="s">
        <v>327</v>
      </c>
      <c r="AD112" s="34" t="s">
        <v>47</v>
      </c>
      <c r="AE112" s="34">
        <v>1</v>
      </c>
      <c r="AF112" s="39" t="s">
        <v>67</v>
      </c>
      <c r="AG112" s="39" t="s">
        <v>68</v>
      </c>
      <c r="AH112" s="34" t="s">
        <v>24</v>
      </c>
      <c r="AI112" s="34" t="s">
        <v>30</v>
      </c>
      <c r="AJ112"/>
      <c r="AK112"/>
      <c r="AL112" s="35"/>
      <c r="AN112" s="33">
        <v>101</v>
      </c>
      <c r="AO112" s="35">
        <v>99</v>
      </c>
      <c r="BI112" s="24" t="str">
        <f t="shared" si="17"/>
        <v xml:space="preserve"> ;;;-;;;</v>
      </c>
    </row>
    <row r="113" spans="1:61" ht="18.75" customHeight="1" x14ac:dyDescent="0.2">
      <c r="A113" s="15">
        <v>101</v>
      </c>
      <c r="B113" s="143" t="s">
        <v>14</v>
      </c>
      <c r="C113" s="143"/>
      <c r="D113" s="144"/>
      <c r="E113" s="145"/>
      <c r="F113" s="136"/>
      <c r="G113" s="19" t="str">
        <f t="shared" si="11"/>
        <v/>
      </c>
      <c r="H113" s="19" t="str">
        <f t="shared" si="12"/>
        <v/>
      </c>
      <c r="I113" s="131"/>
      <c r="J113" s="147"/>
      <c r="K113" s="114" t="str">
        <f t="shared" si="13"/>
        <v/>
      </c>
      <c r="L113" s="117" t="str">
        <f t="shared" si="14"/>
        <v/>
      </c>
      <c r="M113" s="118" t="str">
        <f t="shared" si="15"/>
        <v/>
      </c>
      <c r="N113" s="113"/>
      <c r="O113" s="47"/>
      <c r="P113" s="118" t="str">
        <f t="shared" si="16"/>
        <v/>
      </c>
      <c r="Q113" s="154"/>
      <c r="R113" s="151"/>
      <c r="S113" s="151"/>
      <c r="T113" s="138"/>
      <c r="AB113" s="33">
        <f t="shared" si="10"/>
        <v>103</v>
      </c>
      <c r="AC113" t="s">
        <v>418</v>
      </c>
      <c r="AD113" s="34" t="s">
        <v>47</v>
      </c>
      <c r="AE113" s="34">
        <v>1</v>
      </c>
      <c r="AF113" s="39" t="s">
        <v>67</v>
      </c>
      <c r="AG113" s="39" t="s">
        <v>68</v>
      </c>
      <c r="AH113" s="34" t="s">
        <v>24</v>
      </c>
      <c r="AI113" s="34" t="s">
        <v>30</v>
      </c>
      <c r="AJ113"/>
      <c r="AK113"/>
      <c r="AL113" s="35"/>
      <c r="AN113" s="40">
        <v>102</v>
      </c>
      <c r="AO113" s="35">
        <v>100</v>
      </c>
      <c r="BI113" s="24" t="str">
        <f t="shared" si="17"/>
        <v xml:space="preserve"> ;;;-;;;</v>
      </c>
    </row>
    <row r="114" spans="1:61" ht="18.75" customHeight="1" thickBot="1" x14ac:dyDescent="0.25">
      <c r="A114" s="16">
        <v>102</v>
      </c>
      <c r="B114" s="143" t="s">
        <v>14</v>
      </c>
      <c r="C114" s="143"/>
      <c r="D114" s="144"/>
      <c r="E114" s="145"/>
      <c r="F114" s="136"/>
      <c r="G114" s="19" t="str">
        <f t="shared" si="11"/>
        <v/>
      </c>
      <c r="H114" s="19" t="str">
        <f t="shared" si="12"/>
        <v/>
      </c>
      <c r="I114" s="131"/>
      <c r="J114" s="147"/>
      <c r="K114" s="114" t="str">
        <f t="shared" si="13"/>
        <v/>
      </c>
      <c r="L114" s="117" t="str">
        <f t="shared" si="14"/>
        <v/>
      </c>
      <c r="M114" s="118" t="str">
        <f t="shared" si="15"/>
        <v/>
      </c>
      <c r="N114" s="113"/>
      <c r="O114" s="47"/>
      <c r="P114" s="118" t="str">
        <f t="shared" si="16"/>
        <v/>
      </c>
      <c r="Q114" s="154"/>
      <c r="R114" s="151"/>
      <c r="S114" s="151"/>
      <c r="T114" s="138"/>
      <c r="AB114" s="149">
        <f t="shared" si="10"/>
        <v>104</v>
      </c>
      <c r="AC114" t="s">
        <v>137</v>
      </c>
      <c r="AD114" s="34" t="s">
        <v>49</v>
      </c>
      <c r="AE114" s="34">
        <v>1</v>
      </c>
      <c r="AF114" s="119" t="s">
        <v>67</v>
      </c>
      <c r="AG114" s="39" t="s">
        <v>69</v>
      </c>
      <c r="AH114" s="34" t="s">
        <v>24</v>
      </c>
      <c r="AI114" s="34" t="s">
        <v>41</v>
      </c>
      <c r="AJ114"/>
      <c r="AK114"/>
      <c r="AL114" s="35"/>
      <c r="AN114" s="33">
        <v>103</v>
      </c>
      <c r="AO114" s="35">
        <v>101</v>
      </c>
      <c r="BI114" s="24" t="str">
        <f t="shared" si="17"/>
        <v xml:space="preserve"> ;;;-;;;</v>
      </c>
    </row>
    <row r="115" spans="1:61" ht="18.75" customHeight="1" x14ac:dyDescent="0.2">
      <c r="A115" s="15">
        <v>103</v>
      </c>
      <c r="B115" s="143" t="s">
        <v>14</v>
      </c>
      <c r="C115" s="143"/>
      <c r="D115" s="144"/>
      <c r="E115" s="145"/>
      <c r="F115" s="136"/>
      <c r="G115" s="19" t="str">
        <f t="shared" si="11"/>
        <v/>
      </c>
      <c r="H115" s="19" t="str">
        <f t="shared" si="12"/>
        <v/>
      </c>
      <c r="I115" s="131"/>
      <c r="J115" s="147"/>
      <c r="K115" s="114" t="str">
        <f t="shared" si="13"/>
        <v/>
      </c>
      <c r="L115" s="117" t="str">
        <f t="shared" si="14"/>
        <v/>
      </c>
      <c r="M115" s="118" t="str">
        <f t="shared" si="15"/>
        <v/>
      </c>
      <c r="N115" s="113"/>
      <c r="O115" s="47"/>
      <c r="P115" s="118" t="str">
        <f t="shared" si="16"/>
        <v/>
      </c>
      <c r="Q115" s="154"/>
      <c r="R115" s="151"/>
      <c r="S115" s="151"/>
      <c r="T115" s="138"/>
      <c r="AB115" s="150">
        <f t="shared" si="10"/>
        <v>105</v>
      </c>
      <c r="AC115" t="s">
        <v>328</v>
      </c>
      <c r="AD115" s="34" t="s">
        <v>49</v>
      </c>
      <c r="AE115" s="34">
        <v>1</v>
      </c>
      <c r="AF115" s="119" t="s">
        <v>67</v>
      </c>
      <c r="AG115" s="39" t="s">
        <v>69</v>
      </c>
      <c r="AH115" s="34" t="s">
        <v>24</v>
      </c>
      <c r="AI115" s="34" t="s">
        <v>41</v>
      </c>
      <c r="AJ115"/>
      <c r="AK115"/>
      <c r="AL115" s="35"/>
      <c r="AN115" s="40">
        <v>104</v>
      </c>
      <c r="AO115" s="35">
        <v>102</v>
      </c>
      <c r="BI115" s="24" t="str">
        <f t="shared" si="17"/>
        <v xml:space="preserve"> ;;;-;;;</v>
      </c>
    </row>
    <row r="116" spans="1:61" ht="18.75" customHeight="1" thickBot="1" x14ac:dyDescent="0.25">
      <c r="A116" s="16">
        <v>104</v>
      </c>
      <c r="B116" s="143" t="s">
        <v>14</v>
      </c>
      <c r="C116" s="143"/>
      <c r="D116" s="144"/>
      <c r="E116" s="145"/>
      <c r="F116" s="136"/>
      <c r="G116" s="19" t="str">
        <f t="shared" si="11"/>
        <v/>
      </c>
      <c r="H116" s="19" t="str">
        <f t="shared" si="12"/>
        <v/>
      </c>
      <c r="I116" s="131"/>
      <c r="J116" s="147"/>
      <c r="K116" s="114" t="str">
        <f t="shared" si="13"/>
        <v/>
      </c>
      <c r="L116" s="117" t="str">
        <f t="shared" si="14"/>
        <v/>
      </c>
      <c r="M116" s="118" t="str">
        <f t="shared" si="15"/>
        <v/>
      </c>
      <c r="N116" s="113"/>
      <c r="O116" s="47"/>
      <c r="P116" s="118" t="str">
        <f t="shared" si="16"/>
        <v/>
      </c>
      <c r="Q116" s="154"/>
      <c r="R116" s="151"/>
      <c r="S116" s="151"/>
      <c r="T116" s="138"/>
      <c r="AB116" s="33">
        <f t="shared" si="10"/>
        <v>106</v>
      </c>
      <c r="AC116" t="s">
        <v>420</v>
      </c>
      <c r="AD116" s="34" t="s">
        <v>49</v>
      </c>
      <c r="AE116" s="34">
        <v>1</v>
      </c>
      <c r="AF116" s="119" t="s">
        <v>67</v>
      </c>
      <c r="AG116" s="39" t="s">
        <v>69</v>
      </c>
      <c r="AH116" s="34" t="s">
        <v>24</v>
      </c>
      <c r="AI116" s="34" t="s">
        <v>41</v>
      </c>
      <c r="AJ116"/>
      <c r="AK116"/>
      <c r="AL116" s="35"/>
      <c r="AN116" s="33">
        <v>105</v>
      </c>
      <c r="AO116" s="35">
        <v>103</v>
      </c>
      <c r="BI116" s="24" t="str">
        <f t="shared" si="17"/>
        <v xml:space="preserve"> ;;;-;;;</v>
      </c>
    </row>
    <row r="117" spans="1:61" ht="18.75" customHeight="1" x14ac:dyDescent="0.2">
      <c r="A117" s="15">
        <v>105</v>
      </c>
      <c r="B117" s="143" t="s">
        <v>14</v>
      </c>
      <c r="C117" s="143"/>
      <c r="D117" s="144"/>
      <c r="E117" s="145"/>
      <c r="F117" s="136"/>
      <c r="G117" s="19" t="str">
        <f t="shared" si="11"/>
        <v/>
      </c>
      <c r="H117" s="19" t="str">
        <f t="shared" si="12"/>
        <v/>
      </c>
      <c r="I117" s="131"/>
      <c r="J117" s="147"/>
      <c r="K117" s="114" t="str">
        <f t="shared" si="13"/>
        <v/>
      </c>
      <c r="L117" s="117" t="str">
        <f t="shared" si="14"/>
        <v/>
      </c>
      <c r="M117" s="118" t="str">
        <f t="shared" si="15"/>
        <v/>
      </c>
      <c r="N117" s="113"/>
      <c r="O117" s="47"/>
      <c r="P117" s="118" t="str">
        <f t="shared" si="16"/>
        <v/>
      </c>
      <c r="Q117" s="154"/>
      <c r="R117" s="151"/>
      <c r="S117" s="151"/>
      <c r="T117" s="138"/>
      <c r="AB117" s="149">
        <f t="shared" si="10"/>
        <v>107</v>
      </c>
      <c r="AC117" t="s">
        <v>138</v>
      </c>
      <c r="AD117" s="34" t="s">
        <v>39</v>
      </c>
      <c r="AE117" s="34">
        <v>3</v>
      </c>
      <c r="AF117" s="39" t="s">
        <v>65</v>
      </c>
      <c r="AG117" s="39" t="s">
        <v>68</v>
      </c>
      <c r="AH117" s="42" t="s">
        <v>24</v>
      </c>
      <c r="AI117" s="34" t="s">
        <v>30</v>
      </c>
      <c r="AJ117"/>
      <c r="AK117"/>
      <c r="AL117" s="35"/>
      <c r="AN117" s="40">
        <v>106</v>
      </c>
      <c r="AO117" s="35">
        <v>104</v>
      </c>
      <c r="BI117" s="24" t="str">
        <f t="shared" si="17"/>
        <v xml:space="preserve"> ;;;-;;;</v>
      </c>
    </row>
    <row r="118" spans="1:61" ht="18.75" customHeight="1" thickBot="1" x14ac:dyDescent="0.25">
      <c r="A118" s="16">
        <v>106</v>
      </c>
      <c r="B118" s="143" t="s">
        <v>14</v>
      </c>
      <c r="C118" s="143"/>
      <c r="D118" s="144"/>
      <c r="E118" s="145"/>
      <c r="F118" s="136"/>
      <c r="G118" s="19" t="str">
        <f t="shared" si="11"/>
        <v/>
      </c>
      <c r="H118" s="19" t="str">
        <f t="shared" si="12"/>
        <v/>
      </c>
      <c r="I118" s="131"/>
      <c r="J118" s="147"/>
      <c r="K118" s="114" t="str">
        <f t="shared" si="13"/>
        <v/>
      </c>
      <c r="L118" s="117" t="str">
        <f t="shared" si="14"/>
        <v/>
      </c>
      <c r="M118" s="118" t="str">
        <f t="shared" si="15"/>
        <v/>
      </c>
      <c r="N118" s="113"/>
      <c r="O118" s="47"/>
      <c r="P118" s="118" t="str">
        <f t="shared" si="16"/>
        <v/>
      </c>
      <c r="Q118" s="154"/>
      <c r="R118" s="151"/>
      <c r="S118" s="151"/>
      <c r="T118" s="138"/>
      <c r="AB118" s="150">
        <f t="shared" si="10"/>
        <v>108</v>
      </c>
      <c r="AC118" t="s">
        <v>329</v>
      </c>
      <c r="AD118" s="34" t="s">
        <v>39</v>
      </c>
      <c r="AE118" s="34">
        <v>3</v>
      </c>
      <c r="AF118" s="39" t="s">
        <v>65</v>
      </c>
      <c r="AG118" s="39" t="s">
        <v>68</v>
      </c>
      <c r="AH118" s="42" t="s">
        <v>24</v>
      </c>
      <c r="AI118" s="34" t="s">
        <v>30</v>
      </c>
      <c r="AJ118"/>
      <c r="AK118"/>
      <c r="AL118" s="35"/>
      <c r="AN118" s="33">
        <v>107</v>
      </c>
      <c r="AO118" s="35">
        <v>105</v>
      </c>
      <c r="BI118" s="24" t="str">
        <f t="shared" si="17"/>
        <v xml:space="preserve"> ;;;-;;;</v>
      </c>
    </row>
    <row r="119" spans="1:61" ht="18.75" customHeight="1" x14ac:dyDescent="0.2">
      <c r="A119" s="15">
        <v>107</v>
      </c>
      <c r="B119" s="143" t="s">
        <v>14</v>
      </c>
      <c r="C119" s="143"/>
      <c r="D119" s="144"/>
      <c r="E119" s="145"/>
      <c r="F119" s="136"/>
      <c r="G119" s="19" t="str">
        <f t="shared" si="11"/>
        <v/>
      </c>
      <c r="H119" s="19" t="str">
        <f t="shared" si="12"/>
        <v/>
      </c>
      <c r="I119" s="131"/>
      <c r="J119" s="147"/>
      <c r="K119" s="114" t="str">
        <f t="shared" si="13"/>
        <v/>
      </c>
      <c r="L119" s="117" t="str">
        <f t="shared" si="14"/>
        <v/>
      </c>
      <c r="M119" s="118" t="str">
        <f t="shared" si="15"/>
        <v/>
      </c>
      <c r="N119" s="113"/>
      <c r="O119" s="47"/>
      <c r="P119" s="118" t="str">
        <f t="shared" si="16"/>
        <v/>
      </c>
      <c r="Q119" s="154"/>
      <c r="R119" s="151"/>
      <c r="S119" s="151"/>
      <c r="T119" s="138"/>
      <c r="AB119" s="33">
        <f t="shared" si="10"/>
        <v>109</v>
      </c>
      <c r="AC119" t="s">
        <v>390</v>
      </c>
      <c r="AD119" s="34" t="s">
        <v>39</v>
      </c>
      <c r="AE119" s="34">
        <v>3</v>
      </c>
      <c r="AF119" s="39" t="s">
        <v>65</v>
      </c>
      <c r="AG119" s="39" t="s">
        <v>68</v>
      </c>
      <c r="AH119" s="42" t="s">
        <v>24</v>
      </c>
      <c r="AI119" s="34" t="s">
        <v>30</v>
      </c>
      <c r="AJ119"/>
      <c r="AK119"/>
      <c r="AL119" s="35"/>
      <c r="AN119" s="40">
        <v>108</v>
      </c>
      <c r="AO119" s="35">
        <v>106</v>
      </c>
      <c r="BI119" s="24" t="str">
        <f t="shared" si="17"/>
        <v xml:space="preserve"> ;;;-;;;</v>
      </c>
    </row>
    <row r="120" spans="1:61" ht="18.75" customHeight="1" thickBot="1" x14ac:dyDescent="0.25">
      <c r="A120" s="16">
        <v>108</v>
      </c>
      <c r="B120" s="143" t="s">
        <v>14</v>
      </c>
      <c r="C120" s="143"/>
      <c r="D120" s="144"/>
      <c r="E120" s="145"/>
      <c r="F120" s="136"/>
      <c r="G120" s="19" t="str">
        <f t="shared" si="11"/>
        <v/>
      </c>
      <c r="H120" s="19" t="str">
        <f t="shared" si="12"/>
        <v/>
      </c>
      <c r="I120" s="131"/>
      <c r="J120" s="147"/>
      <c r="K120" s="114" t="str">
        <f t="shared" si="13"/>
        <v/>
      </c>
      <c r="L120" s="117" t="str">
        <f t="shared" si="14"/>
        <v/>
      </c>
      <c r="M120" s="118" t="str">
        <f t="shared" si="15"/>
        <v/>
      </c>
      <c r="N120" s="113"/>
      <c r="O120" s="47"/>
      <c r="P120" s="118" t="str">
        <f t="shared" si="16"/>
        <v/>
      </c>
      <c r="Q120" s="154"/>
      <c r="R120" s="151"/>
      <c r="S120" s="151"/>
      <c r="T120" s="138"/>
      <c r="AB120" s="149">
        <f t="shared" si="10"/>
        <v>110</v>
      </c>
      <c r="AC120" t="s">
        <v>139</v>
      </c>
      <c r="AD120" s="34" t="s">
        <v>42</v>
      </c>
      <c r="AE120" s="34">
        <v>3</v>
      </c>
      <c r="AF120" s="39" t="s">
        <v>65</v>
      </c>
      <c r="AG120" s="39" t="s">
        <v>69</v>
      </c>
      <c r="AH120" s="34" t="s">
        <v>24</v>
      </c>
      <c r="AI120" s="34" t="s">
        <v>41</v>
      </c>
      <c r="AJ120"/>
      <c r="AK120"/>
      <c r="AL120" s="35"/>
      <c r="AN120" s="33">
        <v>109</v>
      </c>
      <c r="AO120" s="35">
        <v>107</v>
      </c>
      <c r="BI120" s="24" t="str">
        <f t="shared" si="17"/>
        <v xml:space="preserve"> ;;;-;;;</v>
      </c>
    </row>
    <row r="121" spans="1:61" ht="18.75" customHeight="1" x14ac:dyDescent="0.2">
      <c r="A121" s="15">
        <v>109</v>
      </c>
      <c r="B121" s="143" t="s">
        <v>14</v>
      </c>
      <c r="C121" s="143"/>
      <c r="D121" s="144"/>
      <c r="E121" s="145"/>
      <c r="F121" s="136"/>
      <c r="G121" s="19" t="str">
        <f t="shared" si="11"/>
        <v/>
      </c>
      <c r="H121" s="19" t="str">
        <f t="shared" si="12"/>
        <v/>
      </c>
      <c r="I121" s="131"/>
      <c r="J121" s="147"/>
      <c r="K121" s="114" t="str">
        <f t="shared" si="13"/>
        <v/>
      </c>
      <c r="L121" s="117" t="str">
        <f t="shared" si="14"/>
        <v/>
      </c>
      <c r="M121" s="118" t="str">
        <f t="shared" si="15"/>
        <v/>
      </c>
      <c r="N121" s="113"/>
      <c r="O121" s="47"/>
      <c r="P121" s="118" t="str">
        <f t="shared" si="16"/>
        <v/>
      </c>
      <c r="Q121" s="154"/>
      <c r="R121" s="151"/>
      <c r="S121" s="151"/>
      <c r="T121" s="138"/>
      <c r="AB121" s="150">
        <f t="shared" si="10"/>
        <v>111</v>
      </c>
      <c r="AC121" t="s">
        <v>330</v>
      </c>
      <c r="AD121" s="34" t="s">
        <v>42</v>
      </c>
      <c r="AE121" s="34">
        <v>3</v>
      </c>
      <c r="AF121" s="39" t="s">
        <v>65</v>
      </c>
      <c r="AG121" s="39" t="s">
        <v>69</v>
      </c>
      <c r="AH121" s="34" t="s">
        <v>24</v>
      </c>
      <c r="AI121" s="34" t="s">
        <v>41</v>
      </c>
      <c r="AJ121"/>
      <c r="AK121"/>
      <c r="AL121" s="35"/>
      <c r="AN121" s="40">
        <v>110</v>
      </c>
      <c r="AO121" s="35">
        <v>108</v>
      </c>
      <c r="BI121" s="24" t="str">
        <f t="shared" si="17"/>
        <v xml:space="preserve"> ;;;-;;;</v>
      </c>
    </row>
    <row r="122" spans="1:61" ht="18.75" customHeight="1" thickBot="1" x14ac:dyDescent="0.25">
      <c r="A122" s="16">
        <v>110</v>
      </c>
      <c r="B122" s="143" t="s">
        <v>14</v>
      </c>
      <c r="C122" s="143"/>
      <c r="D122" s="144"/>
      <c r="E122" s="145"/>
      <c r="F122" s="136"/>
      <c r="G122" s="19" t="str">
        <f t="shared" si="11"/>
        <v/>
      </c>
      <c r="H122" s="19" t="str">
        <f t="shared" si="12"/>
        <v/>
      </c>
      <c r="I122" s="131"/>
      <c r="J122" s="147"/>
      <c r="K122" s="114" t="str">
        <f t="shared" si="13"/>
        <v/>
      </c>
      <c r="L122" s="117" t="str">
        <f t="shared" si="14"/>
        <v/>
      </c>
      <c r="M122" s="118" t="str">
        <f t="shared" si="15"/>
        <v/>
      </c>
      <c r="N122" s="113"/>
      <c r="O122" s="47"/>
      <c r="P122" s="118" t="str">
        <f t="shared" si="16"/>
        <v/>
      </c>
      <c r="Q122" s="154"/>
      <c r="R122" s="151"/>
      <c r="S122" s="151"/>
      <c r="T122" s="138"/>
      <c r="AB122" s="33">
        <f t="shared" si="10"/>
        <v>112</v>
      </c>
      <c r="AC122" t="s">
        <v>372</v>
      </c>
      <c r="AD122" s="34" t="s">
        <v>42</v>
      </c>
      <c r="AE122" s="34">
        <v>3</v>
      </c>
      <c r="AF122" s="39" t="s">
        <v>65</v>
      </c>
      <c r="AG122" s="39" t="s">
        <v>69</v>
      </c>
      <c r="AH122" s="34" t="s">
        <v>24</v>
      </c>
      <c r="AI122" s="34" t="s">
        <v>41</v>
      </c>
      <c r="AJ122"/>
      <c r="AK122"/>
      <c r="AL122" s="35"/>
      <c r="AN122" s="33">
        <v>111</v>
      </c>
      <c r="AO122" s="35">
        <v>109</v>
      </c>
      <c r="BI122" s="24" t="str">
        <f t="shared" si="17"/>
        <v xml:space="preserve"> ;;;-;;;</v>
      </c>
    </row>
    <row r="123" spans="1:61" ht="18.75" customHeight="1" x14ac:dyDescent="0.2">
      <c r="A123" s="15">
        <v>111</v>
      </c>
      <c r="B123" s="143" t="s">
        <v>14</v>
      </c>
      <c r="C123" s="143"/>
      <c r="D123" s="144"/>
      <c r="E123" s="145"/>
      <c r="F123" s="136"/>
      <c r="G123" s="19" t="str">
        <f t="shared" si="11"/>
        <v/>
      </c>
      <c r="H123" s="19" t="str">
        <f t="shared" si="12"/>
        <v/>
      </c>
      <c r="I123" s="131"/>
      <c r="J123" s="147"/>
      <c r="K123" s="114" t="str">
        <f t="shared" si="13"/>
        <v/>
      </c>
      <c r="L123" s="117" t="str">
        <f t="shared" si="14"/>
        <v/>
      </c>
      <c r="M123" s="118" t="str">
        <f t="shared" si="15"/>
        <v/>
      </c>
      <c r="N123" s="113"/>
      <c r="O123" s="47"/>
      <c r="P123" s="118" t="str">
        <f t="shared" si="16"/>
        <v/>
      </c>
      <c r="Q123" s="154"/>
      <c r="R123" s="151"/>
      <c r="S123" s="151"/>
      <c r="T123" s="138"/>
      <c r="AB123" s="149">
        <f t="shared" si="10"/>
        <v>113</v>
      </c>
      <c r="AC123" t="s">
        <v>140</v>
      </c>
      <c r="AD123" s="55" t="s">
        <v>47</v>
      </c>
      <c r="AE123" s="34">
        <v>3</v>
      </c>
      <c r="AF123" s="39" t="s">
        <v>65</v>
      </c>
      <c r="AG123" s="39" t="s">
        <v>68</v>
      </c>
      <c r="AH123" s="34" t="s">
        <v>24</v>
      </c>
      <c r="AI123" s="34" t="s">
        <v>34</v>
      </c>
      <c r="AJ123"/>
      <c r="AK123"/>
      <c r="AL123" s="35"/>
      <c r="AN123" s="40">
        <v>112</v>
      </c>
      <c r="AO123" s="35">
        <v>110</v>
      </c>
      <c r="BI123" s="24" t="str">
        <f t="shared" si="17"/>
        <v xml:space="preserve"> ;;;-;;;</v>
      </c>
    </row>
    <row r="124" spans="1:61" ht="18.75" customHeight="1" thickBot="1" x14ac:dyDescent="0.25">
      <c r="A124" s="16">
        <v>112</v>
      </c>
      <c r="B124" s="143" t="s">
        <v>14</v>
      </c>
      <c r="C124" s="143"/>
      <c r="D124" s="144"/>
      <c r="E124" s="145"/>
      <c r="F124" s="136"/>
      <c r="G124" s="19" t="str">
        <f t="shared" si="11"/>
        <v/>
      </c>
      <c r="H124" s="19" t="str">
        <f t="shared" si="12"/>
        <v/>
      </c>
      <c r="I124" s="131"/>
      <c r="J124" s="147"/>
      <c r="K124" s="114" t="str">
        <f t="shared" si="13"/>
        <v/>
      </c>
      <c r="L124" s="117" t="str">
        <f t="shared" si="14"/>
        <v/>
      </c>
      <c r="M124" s="118" t="str">
        <f t="shared" si="15"/>
        <v/>
      </c>
      <c r="N124" s="113"/>
      <c r="O124" s="47"/>
      <c r="P124" s="118" t="str">
        <f t="shared" si="16"/>
        <v/>
      </c>
      <c r="Q124" s="154"/>
      <c r="R124" s="151"/>
      <c r="S124" s="151"/>
      <c r="T124" s="138"/>
      <c r="AB124" s="150">
        <f t="shared" si="10"/>
        <v>114</v>
      </c>
      <c r="AC124" t="s">
        <v>331</v>
      </c>
      <c r="AD124" s="55" t="s">
        <v>47</v>
      </c>
      <c r="AE124" s="34">
        <v>3</v>
      </c>
      <c r="AF124" s="39" t="s">
        <v>65</v>
      </c>
      <c r="AG124" s="39" t="s">
        <v>68</v>
      </c>
      <c r="AH124" s="34" t="s">
        <v>24</v>
      </c>
      <c r="AI124" s="34" t="s">
        <v>34</v>
      </c>
      <c r="AJ124"/>
      <c r="AK124"/>
      <c r="AL124" s="35"/>
      <c r="AN124" s="33">
        <v>113</v>
      </c>
      <c r="AO124" s="35">
        <v>111</v>
      </c>
      <c r="BI124" s="24" t="str">
        <f t="shared" si="17"/>
        <v xml:space="preserve"> ;;;-;;;</v>
      </c>
    </row>
    <row r="125" spans="1:61" ht="18.75" customHeight="1" x14ac:dyDescent="0.2">
      <c r="A125" s="15">
        <v>113</v>
      </c>
      <c r="B125" s="143" t="s">
        <v>14</v>
      </c>
      <c r="C125" s="143"/>
      <c r="D125" s="144"/>
      <c r="E125" s="145"/>
      <c r="F125" s="136"/>
      <c r="G125" s="19" t="str">
        <f t="shared" si="11"/>
        <v/>
      </c>
      <c r="H125" s="19" t="str">
        <f t="shared" si="12"/>
        <v/>
      </c>
      <c r="I125" s="131"/>
      <c r="J125" s="147"/>
      <c r="K125" s="114" t="str">
        <f t="shared" si="13"/>
        <v/>
      </c>
      <c r="L125" s="117" t="str">
        <f t="shared" si="14"/>
        <v/>
      </c>
      <c r="M125" s="118" t="str">
        <f t="shared" si="15"/>
        <v/>
      </c>
      <c r="N125" s="113"/>
      <c r="O125" s="47"/>
      <c r="P125" s="118" t="str">
        <f t="shared" si="16"/>
        <v/>
      </c>
      <c r="Q125" s="154"/>
      <c r="R125" s="151"/>
      <c r="S125" s="151"/>
      <c r="T125" s="138"/>
      <c r="AB125" s="33">
        <f t="shared" si="10"/>
        <v>115</v>
      </c>
      <c r="AC125" t="s">
        <v>414</v>
      </c>
      <c r="AD125" s="55" t="s">
        <v>47</v>
      </c>
      <c r="AE125" s="34">
        <v>3</v>
      </c>
      <c r="AF125" s="39" t="s">
        <v>65</v>
      </c>
      <c r="AG125" s="39" t="s">
        <v>68</v>
      </c>
      <c r="AH125" s="34" t="s">
        <v>24</v>
      </c>
      <c r="AI125" s="34" t="s">
        <v>34</v>
      </c>
      <c r="AJ125"/>
      <c r="AK125"/>
      <c r="AL125" s="35"/>
      <c r="AN125" s="40">
        <v>114</v>
      </c>
      <c r="AO125" s="35">
        <v>112</v>
      </c>
      <c r="BI125" s="24" t="str">
        <f t="shared" si="17"/>
        <v xml:space="preserve"> ;;;-;;;</v>
      </c>
    </row>
    <row r="126" spans="1:61" ht="18.75" customHeight="1" thickBot="1" x14ac:dyDescent="0.25">
      <c r="A126" s="16">
        <v>114</v>
      </c>
      <c r="B126" s="143" t="s">
        <v>14</v>
      </c>
      <c r="C126" s="143"/>
      <c r="D126" s="144"/>
      <c r="E126" s="145"/>
      <c r="F126" s="136"/>
      <c r="G126" s="19" t="str">
        <f t="shared" si="11"/>
        <v/>
      </c>
      <c r="H126" s="19" t="str">
        <f t="shared" si="12"/>
        <v/>
      </c>
      <c r="I126" s="131"/>
      <c r="J126" s="147"/>
      <c r="K126" s="114" t="str">
        <f t="shared" si="13"/>
        <v/>
      </c>
      <c r="L126" s="117" t="str">
        <f t="shared" si="14"/>
        <v/>
      </c>
      <c r="M126" s="118" t="str">
        <f t="shared" si="15"/>
        <v/>
      </c>
      <c r="N126" s="113"/>
      <c r="O126" s="47"/>
      <c r="P126" s="118" t="str">
        <f t="shared" si="16"/>
        <v/>
      </c>
      <c r="Q126" s="154"/>
      <c r="R126" s="151"/>
      <c r="S126" s="151"/>
      <c r="T126" s="138"/>
      <c r="AB126" s="149">
        <f t="shared" si="10"/>
        <v>116</v>
      </c>
      <c r="AC126" t="s">
        <v>141</v>
      </c>
      <c r="AD126" s="55" t="s">
        <v>49</v>
      </c>
      <c r="AE126" s="34">
        <v>3</v>
      </c>
      <c r="AF126" s="39" t="s">
        <v>65</v>
      </c>
      <c r="AG126" s="39" t="s">
        <v>69</v>
      </c>
      <c r="AH126" s="34" t="s">
        <v>24</v>
      </c>
      <c r="AI126" s="34" t="s">
        <v>44</v>
      </c>
      <c r="AJ126"/>
      <c r="AK126"/>
      <c r="AL126" s="35"/>
      <c r="AN126" s="33">
        <v>115</v>
      </c>
      <c r="AO126" s="35">
        <v>113</v>
      </c>
      <c r="BI126" s="24" t="str">
        <f t="shared" si="17"/>
        <v xml:space="preserve"> ;;;-;;;</v>
      </c>
    </row>
    <row r="127" spans="1:61" ht="18.75" customHeight="1" x14ac:dyDescent="0.2">
      <c r="A127" s="15">
        <v>115</v>
      </c>
      <c r="B127" s="143" t="s">
        <v>14</v>
      </c>
      <c r="C127" s="143"/>
      <c r="D127" s="144"/>
      <c r="E127" s="145"/>
      <c r="F127" s="136"/>
      <c r="G127" s="19" t="str">
        <f t="shared" si="11"/>
        <v/>
      </c>
      <c r="H127" s="19" t="str">
        <f t="shared" si="12"/>
        <v/>
      </c>
      <c r="I127" s="131"/>
      <c r="J127" s="147"/>
      <c r="K127" s="114" t="str">
        <f t="shared" si="13"/>
        <v/>
      </c>
      <c r="L127" s="117" t="str">
        <f t="shared" si="14"/>
        <v/>
      </c>
      <c r="M127" s="118" t="str">
        <f t="shared" si="15"/>
        <v/>
      </c>
      <c r="N127" s="113"/>
      <c r="O127" s="47"/>
      <c r="P127" s="118" t="str">
        <f t="shared" si="16"/>
        <v/>
      </c>
      <c r="Q127" s="154"/>
      <c r="R127" s="151"/>
      <c r="S127" s="151"/>
      <c r="T127" s="138"/>
      <c r="AB127" s="150">
        <f t="shared" si="10"/>
        <v>117</v>
      </c>
      <c r="AC127" t="s">
        <v>332</v>
      </c>
      <c r="AD127" s="55" t="s">
        <v>49</v>
      </c>
      <c r="AE127" s="34">
        <v>3</v>
      </c>
      <c r="AF127" s="39" t="s">
        <v>65</v>
      </c>
      <c r="AG127" s="39" t="s">
        <v>69</v>
      </c>
      <c r="AH127" s="34" t="s">
        <v>24</v>
      </c>
      <c r="AI127" s="34" t="s">
        <v>44</v>
      </c>
      <c r="AJ127"/>
      <c r="AK127"/>
      <c r="AL127" s="35"/>
      <c r="AN127" s="40">
        <v>116</v>
      </c>
      <c r="AO127" s="35">
        <v>114</v>
      </c>
      <c r="BI127" s="24" t="str">
        <f t="shared" si="17"/>
        <v xml:space="preserve"> ;;;-;;;</v>
      </c>
    </row>
    <row r="128" spans="1:61" ht="18.75" customHeight="1" thickBot="1" x14ac:dyDescent="0.25">
      <c r="A128" s="16">
        <v>116</v>
      </c>
      <c r="B128" s="143" t="s">
        <v>14</v>
      </c>
      <c r="C128" s="143"/>
      <c r="D128" s="144"/>
      <c r="E128" s="145"/>
      <c r="F128" s="136"/>
      <c r="G128" s="19" t="str">
        <f t="shared" si="11"/>
        <v/>
      </c>
      <c r="H128" s="19" t="str">
        <f t="shared" si="12"/>
        <v/>
      </c>
      <c r="I128" s="131"/>
      <c r="J128" s="147"/>
      <c r="K128" s="114" t="str">
        <f t="shared" si="13"/>
        <v/>
      </c>
      <c r="L128" s="117" t="str">
        <f t="shared" si="14"/>
        <v/>
      </c>
      <c r="M128" s="118" t="str">
        <f t="shared" si="15"/>
        <v/>
      </c>
      <c r="N128" s="113"/>
      <c r="O128" s="47"/>
      <c r="P128" s="118" t="str">
        <f t="shared" si="16"/>
        <v/>
      </c>
      <c r="Q128" s="154"/>
      <c r="R128" s="151"/>
      <c r="S128" s="151"/>
      <c r="T128" s="138"/>
      <c r="AB128" s="33">
        <f t="shared" ref="AB128:AB191" si="18">AB127+1</f>
        <v>118</v>
      </c>
      <c r="AC128" t="s">
        <v>416</v>
      </c>
      <c r="AD128" s="55" t="s">
        <v>49</v>
      </c>
      <c r="AE128" s="34">
        <v>3</v>
      </c>
      <c r="AF128" s="39" t="s">
        <v>65</v>
      </c>
      <c r="AG128" s="39" t="s">
        <v>69</v>
      </c>
      <c r="AH128" s="34" t="s">
        <v>24</v>
      </c>
      <c r="AI128" s="34" t="s">
        <v>44</v>
      </c>
      <c r="AJ128"/>
      <c r="AK128"/>
      <c r="AL128" s="35"/>
      <c r="AN128" s="33">
        <v>117</v>
      </c>
      <c r="AO128" s="35">
        <v>115</v>
      </c>
      <c r="BI128" s="24" t="str">
        <f t="shared" si="17"/>
        <v xml:space="preserve"> ;;;-;;;</v>
      </c>
    </row>
    <row r="129" spans="1:61" ht="18.75" customHeight="1" x14ac:dyDescent="0.2">
      <c r="A129" s="15">
        <v>117</v>
      </c>
      <c r="B129" s="143" t="s">
        <v>14</v>
      </c>
      <c r="C129" s="143"/>
      <c r="D129" s="144"/>
      <c r="E129" s="145"/>
      <c r="F129" s="136"/>
      <c r="G129" s="19" t="str">
        <f t="shared" si="11"/>
        <v/>
      </c>
      <c r="H129" s="19" t="str">
        <f t="shared" si="12"/>
        <v/>
      </c>
      <c r="I129" s="131"/>
      <c r="J129" s="147"/>
      <c r="K129" s="114" t="str">
        <f t="shared" si="13"/>
        <v/>
      </c>
      <c r="L129" s="117" t="str">
        <f t="shared" si="14"/>
        <v/>
      </c>
      <c r="M129" s="118" t="str">
        <f t="shared" si="15"/>
        <v/>
      </c>
      <c r="N129" s="113"/>
      <c r="O129" s="47"/>
      <c r="P129" s="118" t="str">
        <f t="shared" si="16"/>
        <v/>
      </c>
      <c r="Q129" s="154"/>
      <c r="R129" s="151"/>
      <c r="S129" s="151"/>
      <c r="T129" s="138"/>
      <c r="AB129" s="149">
        <f t="shared" si="18"/>
        <v>119</v>
      </c>
      <c r="AC129" t="s">
        <v>128</v>
      </c>
      <c r="AD129" s="34" t="s">
        <v>22</v>
      </c>
      <c r="AE129" s="34">
        <v>1</v>
      </c>
      <c r="AF129" s="39" t="s">
        <v>66</v>
      </c>
      <c r="AG129" s="39" t="s">
        <v>86</v>
      </c>
      <c r="AH129" s="34" t="s">
        <v>24</v>
      </c>
      <c r="AI129" s="34" t="s">
        <v>26</v>
      </c>
      <c r="AJ129"/>
      <c r="AK129"/>
      <c r="AL129" s="35"/>
      <c r="AN129" s="40">
        <v>118</v>
      </c>
      <c r="AO129" s="35">
        <v>116</v>
      </c>
      <c r="BI129" s="24" t="str">
        <f t="shared" si="17"/>
        <v xml:space="preserve"> ;;;-;;;</v>
      </c>
    </row>
    <row r="130" spans="1:61" ht="18.75" customHeight="1" thickBot="1" x14ac:dyDescent="0.25">
      <c r="A130" s="16">
        <v>118</v>
      </c>
      <c r="B130" s="143" t="s">
        <v>14</v>
      </c>
      <c r="C130" s="143"/>
      <c r="D130" s="144"/>
      <c r="E130" s="145"/>
      <c r="F130" s="136"/>
      <c r="G130" s="19" t="str">
        <f t="shared" si="11"/>
        <v/>
      </c>
      <c r="H130" s="19" t="str">
        <f t="shared" si="12"/>
        <v/>
      </c>
      <c r="I130" s="131"/>
      <c r="J130" s="147"/>
      <c r="K130" s="114" t="str">
        <f t="shared" si="13"/>
        <v/>
      </c>
      <c r="L130" s="117" t="str">
        <f t="shared" si="14"/>
        <v/>
      </c>
      <c r="M130" s="118" t="str">
        <f t="shared" si="15"/>
        <v/>
      </c>
      <c r="N130" s="113"/>
      <c r="O130" s="47"/>
      <c r="P130" s="118" t="str">
        <f t="shared" si="16"/>
        <v/>
      </c>
      <c r="Q130" s="154"/>
      <c r="R130" s="151"/>
      <c r="S130" s="151"/>
      <c r="T130" s="138"/>
      <c r="AB130" s="150">
        <f t="shared" si="18"/>
        <v>120</v>
      </c>
      <c r="AC130" t="s">
        <v>333</v>
      </c>
      <c r="AD130" s="34" t="s">
        <v>22</v>
      </c>
      <c r="AE130" s="34">
        <v>1</v>
      </c>
      <c r="AF130" s="39" t="s">
        <v>66</v>
      </c>
      <c r="AG130" s="39" t="s">
        <v>86</v>
      </c>
      <c r="AH130" s="34" t="s">
        <v>24</v>
      </c>
      <c r="AI130" s="34" t="s">
        <v>26</v>
      </c>
      <c r="AJ130"/>
      <c r="AK130"/>
      <c r="AL130" s="35"/>
      <c r="AN130" s="33">
        <v>119</v>
      </c>
      <c r="AO130" s="35">
        <v>117</v>
      </c>
      <c r="BI130" s="24" t="str">
        <f t="shared" si="17"/>
        <v xml:space="preserve"> ;;;-;;;</v>
      </c>
    </row>
    <row r="131" spans="1:61" ht="18.75" customHeight="1" x14ac:dyDescent="0.2">
      <c r="A131" s="15">
        <v>119</v>
      </c>
      <c r="B131" s="143" t="s">
        <v>14</v>
      </c>
      <c r="C131" s="143"/>
      <c r="D131" s="144"/>
      <c r="E131" s="145"/>
      <c r="F131" s="136"/>
      <c r="G131" s="19" t="str">
        <f t="shared" si="11"/>
        <v/>
      </c>
      <c r="H131" s="19" t="str">
        <f t="shared" si="12"/>
        <v/>
      </c>
      <c r="I131" s="131"/>
      <c r="J131" s="147"/>
      <c r="K131" s="114" t="str">
        <f t="shared" si="13"/>
        <v/>
      </c>
      <c r="L131" s="117" t="str">
        <f t="shared" si="14"/>
        <v/>
      </c>
      <c r="M131" s="118" t="str">
        <f t="shared" si="15"/>
        <v/>
      </c>
      <c r="N131" s="113"/>
      <c r="O131" s="47"/>
      <c r="P131" s="118" t="str">
        <f t="shared" si="16"/>
        <v/>
      </c>
      <c r="Q131" s="154"/>
      <c r="R131" s="151"/>
      <c r="S131" s="151"/>
      <c r="T131" s="138"/>
      <c r="AB131" s="33">
        <f t="shared" si="18"/>
        <v>121</v>
      </c>
      <c r="AC131" t="s">
        <v>380</v>
      </c>
      <c r="AD131" s="34" t="s">
        <v>22</v>
      </c>
      <c r="AE131" s="34">
        <v>1</v>
      </c>
      <c r="AF131" s="39" t="s">
        <v>66</v>
      </c>
      <c r="AG131" s="39" t="s">
        <v>86</v>
      </c>
      <c r="AH131" s="34" t="s">
        <v>24</v>
      </c>
      <c r="AI131" s="34" t="s">
        <v>26</v>
      </c>
      <c r="AJ131"/>
      <c r="AK131"/>
      <c r="AL131" s="35"/>
      <c r="AN131" s="40">
        <v>120</v>
      </c>
      <c r="AO131" s="35">
        <v>118</v>
      </c>
      <c r="BI131" s="24" t="str">
        <f t="shared" si="17"/>
        <v xml:space="preserve"> ;;;-;;;</v>
      </c>
    </row>
    <row r="132" spans="1:61" ht="18.75" customHeight="1" thickBot="1" x14ac:dyDescent="0.25">
      <c r="A132" s="16">
        <v>120</v>
      </c>
      <c r="B132" s="143" t="s">
        <v>14</v>
      </c>
      <c r="C132" s="143"/>
      <c r="D132" s="144"/>
      <c r="E132" s="145"/>
      <c r="F132" s="136"/>
      <c r="G132" s="19" t="str">
        <f t="shared" si="11"/>
        <v/>
      </c>
      <c r="H132" s="19" t="str">
        <f t="shared" si="12"/>
        <v/>
      </c>
      <c r="I132" s="131"/>
      <c r="J132" s="147"/>
      <c r="K132" s="114" t="str">
        <f t="shared" si="13"/>
        <v/>
      </c>
      <c r="L132" s="117" t="str">
        <f t="shared" si="14"/>
        <v/>
      </c>
      <c r="M132" s="118" t="str">
        <f t="shared" si="15"/>
        <v/>
      </c>
      <c r="N132" s="113"/>
      <c r="O132" s="47"/>
      <c r="P132" s="118" t="str">
        <f t="shared" si="16"/>
        <v/>
      </c>
      <c r="Q132" s="154"/>
      <c r="R132" s="151"/>
      <c r="S132" s="151"/>
      <c r="T132" s="138"/>
      <c r="AB132" s="149">
        <f t="shared" si="18"/>
        <v>122</v>
      </c>
      <c r="AC132" t="s">
        <v>129</v>
      </c>
      <c r="AD132" s="34" t="s">
        <v>22</v>
      </c>
      <c r="AE132" s="34">
        <v>1</v>
      </c>
      <c r="AF132" s="39" t="s">
        <v>66</v>
      </c>
      <c r="AG132" s="39" t="s">
        <v>86</v>
      </c>
      <c r="AH132" s="34" t="s">
        <v>24</v>
      </c>
      <c r="AI132" s="34" t="s">
        <v>26</v>
      </c>
      <c r="AJ132"/>
      <c r="AK132"/>
      <c r="AL132" s="35"/>
      <c r="AN132" s="33">
        <v>121</v>
      </c>
      <c r="AO132" s="35">
        <v>119</v>
      </c>
      <c r="BI132" s="24" t="str">
        <f t="shared" si="17"/>
        <v xml:space="preserve"> ;;;-;;;</v>
      </c>
    </row>
    <row r="133" spans="1:61" ht="18.75" customHeight="1" x14ac:dyDescent="0.2">
      <c r="A133" s="15">
        <v>121</v>
      </c>
      <c r="B133" s="143" t="s">
        <v>14</v>
      </c>
      <c r="C133" s="143"/>
      <c r="D133" s="144"/>
      <c r="E133" s="145"/>
      <c r="F133" s="136"/>
      <c r="G133" s="19" t="str">
        <f t="shared" si="11"/>
        <v/>
      </c>
      <c r="H133" s="19" t="str">
        <f t="shared" si="12"/>
        <v/>
      </c>
      <c r="I133" s="131"/>
      <c r="J133" s="147"/>
      <c r="K133" s="114" t="str">
        <f t="shared" si="13"/>
        <v/>
      </c>
      <c r="L133" s="117" t="str">
        <f t="shared" si="14"/>
        <v/>
      </c>
      <c r="M133" s="118" t="str">
        <f t="shared" si="15"/>
        <v/>
      </c>
      <c r="N133" s="113"/>
      <c r="O133" s="47"/>
      <c r="P133" s="118" t="str">
        <f t="shared" si="16"/>
        <v/>
      </c>
      <c r="Q133" s="154"/>
      <c r="R133" s="151"/>
      <c r="S133" s="151"/>
      <c r="T133" s="138"/>
      <c r="AB133" s="150">
        <f t="shared" si="18"/>
        <v>123</v>
      </c>
      <c r="AC133" t="s">
        <v>361</v>
      </c>
      <c r="AD133" s="34" t="s">
        <v>22</v>
      </c>
      <c r="AE133" s="34">
        <v>1</v>
      </c>
      <c r="AF133" s="39" t="s">
        <v>66</v>
      </c>
      <c r="AG133" s="39" t="s">
        <v>86</v>
      </c>
      <c r="AH133" s="34" t="s">
        <v>24</v>
      </c>
      <c r="AI133" s="34" t="s">
        <v>26</v>
      </c>
      <c r="AJ133"/>
      <c r="AK133"/>
      <c r="AL133" s="35"/>
      <c r="AN133" s="40">
        <v>122</v>
      </c>
      <c r="AO133" s="35">
        <v>120</v>
      </c>
      <c r="BI133" s="24" t="str">
        <f t="shared" si="17"/>
        <v xml:space="preserve"> ;;;-;;;</v>
      </c>
    </row>
    <row r="134" spans="1:61" ht="18.75" customHeight="1" thickBot="1" x14ac:dyDescent="0.25">
      <c r="A134" s="16">
        <v>122</v>
      </c>
      <c r="B134" s="143" t="s">
        <v>14</v>
      </c>
      <c r="C134" s="143"/>
      <c r="D134" s="144"/>
      <c r="E134" s="145"/>
      <c r="F134" s="136"/>
      <c r="G134" s="19" t="str">
        <f t="shared" si="11"/>
        <v/>
      </c>
      <c r="H134" s="19" t="str">
        <f t="shared" si="12"/>
        <v/>
      </c>
      <c r="I134" s="131"/>
      <c r="J134" s="147"/>
      <c r="K134" s="114" t="str">
        <f t="shared" si="13"/>
        <v/>
      </c>
      <c r="L134" s="117" t="str">
        <f t="shared" si="14"/>
        <v/>
      </c>
      <c r="M134" s="118" t="str">
        <f t="shared" si="15"/>
        <v/>
      </c>
      <c r="N134" s="113"/>
      <c r="O134" s="47"/>
      <c r="P134" s="118" t="str">
        <f t="shared" si="16"/>
        <v/>
      </c>
      <c r="Q134" s="154"/>
      <c r="R134" s="151"/>
      <c r="S134" s="151"/>
      <c r="T134" s="138"/>
      <c r="AB134" s="33">
        <f t="shared" si="18"/>
        <v>124</v>
      </c>
      <c r="AC134" t="s">
        <v>381</v>
      </c>
      <c r="AD134" s="34" t="s">
        <v>22</v>
      </c>
      <c r="AE134" s="34">
        <v>1</v>
      </c>
      <c r="AF134" s="39" t="s">
        <v>66</v>
      </c>
      <c r="AG134" s="39" t="s">
        <v>86</v>
      </c>
      <c r="AH134" s="34" t="s">
        <v>24</v>
      </c>
      <c r="AI134" s="34" t="s">
        <v>26</v>
      </c>
      <c r="AJ134"/>
      <c r="AK134"/>
      <c r="AL134" s="35"/>
      <c r="AN134" s="33">
        <v>123</v>
      </c>
      <c r="AO134" s="35">
        <v>121</v>
      </c>
      <c r="BI134" s="24" t="str">
        <f t="shared" si="17"/>
        <v xml:space="preserve"> ;;;-;;;</v>
      </c>
    </row>
    <row r="135" spans="1:61" ht="18.75" customHeight="1" x14ac:dyDescent="0.2">
      <c r="A135" s="15">
        <v>123</v>
      </c>
      <c r="B135" s="143" t="s">
        <v>14</v>
      </c>
      <c r="C135" s="143"/>
      <c r="D135" s="144"/>
      <c r="E135" s="145"/>
      <c r="F135" s="136"/>
      <c r="G135" s="19" t="str">
        <f t="shared" si="11"/>
        <v/>
      </c>
      <c r="H135" s="19" t="str">
        <f t="shared" si="12"/>
        <v/>
      </c>
      <c r="I135" s="131"/>
      <c r="J135" s="147"/>
      <c r="K135" s="114" t="str">
        <f t="shared" si="13"/>
        <v/>
      </c>
      <c r="L135" s="117" t="str">
        <f t="shared" si="14"/>
        <v/>
      </c>
      <c r="M135" s="118" t="str">
        <f t="shared" si="15"/>
        <v/>
      </c>
      <c r="N135" s="113"/>
      <c r="O135" s="47"/>
      <c r="P135" s="118" t="str">
        <f t="shared" si="16"/>
        <v/>
      </c>
      <c r="Q135" s="154"/>
      <c r="R135" s="151"/>
      <c r="S135" s="151"/>
      <c r="T135" s="138"/>
      <c r="AB135" s="33">
        <f t="shared" si="18"/>
        <v>125</v>
      </c>
      <c r="AC135" t="s">
        <v>130</v>
      </c>
      <c r="AD135" s="34" t="s">
        <v>23</v>
      </c>
      <c r="AE135" s="34">
        <v>1</v>
      </c>
      <c r="AF135" s="39" t="s">
        <v>66</v>
      </c>
      <c r="AG135" s="39" t="s">
        <v>68</v>
      </c>
      <c r="AH135" s="34" t="s">
        <v>24</v>
      </c>
      <c r="AI135" s="34" t="s">
        <v>26</v>
      </c>
      <c r="AJ135"/>
      <c r="AK135"/>
      <c r="AL135" s="35"/>
      <c r="AN135" s="40">
        <v>124</v>
      </c>
      <c r="AO135" s="35">
        <v>122</v>
      </c>
      <c r="BI135" s="24" t="str">
        <f t="shared" si="17"/>
        <v xml:space="preserve"> ;;;-;;;</v>
      </c>
    </row>
    <row r="136" spans="1:61" ht="18.75" customHeight="1" thickBot="1" x14ac:dyDescent="0.25">
      <c r="A136" s="16">
        <v>124</v>
      </c>
      <c r="B136" s="143" t="s">
        <v>14</v>
      </c>
      <c r="C136" s="143"/>
      <c r="D136" s="144"/>
      <c r="E136" s="145"/>
      <c r="F136" s="136"/>
      <c r="G136" s="19" t="str">
        <f t="shared" si="11"/>
        <v/>
      </c>
      <c r="H136" s="19" t="str">
        <f t="shared" si="12"/>
        <v/>
      </c>
      <c r="I136" s="131"/>
      <c r="J136" s="147"/>
      <c r="K136" s="114" t="str">
        <f t="shared" si="13"/>
        <v/>
      </c>
      <c r="L136" s="117" t="str">
        <f t="shared" si="14"/>
        <v/>
      </c>
      <c r="M136" s="118" t="str">
        <f t="shared" si="15"/>
        <v/>
      </c>
      <c r="N136" s="113"/>
      <c r="O136" s="47"/>
      <c r="P136" s="118" t="str">
        <f t="shared" si="16"/>
        <v/>
      </c>
      <c r="Q136" s="154"/>
      <c r="R136" s="151"/>
      <c r="S136" s="151"/>
      <c r="T136" s="138"/>
      <c r="AB136" s="149">
        <f t="shared" si="18"/>
        <v>126</v>
      </c>
      <c r="AC136" t="s">
        <v>334</v>
      </c>
      <c r="AD136" s="34" t="s">
        <v>23</v>
      </c>
      <c r="AE136" s="34">
        <v>1</v>
      </c>
      <c r="AF136" s="39" t="s">
        <v>66</v>
      </c>
      <c r="AG136" s="39" t="s">
        <v>68</v>
      </c>
      <c r="AH136" s="34" t="s">
        <v>24</v>
      </c>
      <c r="AI136" s="34" t="s">
        <v>26</v>
      </c>
      <c r="AJ136"/>
      <c r="AK136"/>
      <c r="AL136" s="35"/>
      <c r="AN136" s="33">
        <v>125</v>
      </c>
      <c r="AO136" s="35">
        <v>123</v>
      </c>
      <c r="BI136" s="24" t="str">
        <f t="shared" si="17"/>
        <v xml:space="preserve"> ;;;-;;;</v>
      </c>
    </row>
    <row r="137" spans="1:61" ht="18.75" customHeight="1" x14ac:dyDescent="0.2">
      <c r="A137" s="15">
        <v>125</v>
      </c>
      <c r="B137" s="143" t="s">
        <v>14</v>
      </c>
      <c r="C137" s="143"/>
      <c r="D137" s="144"/>
      <c r="E137" s="145"/>
      <c r="F137" s="136"/>
      <c r="G137" s="19" t="str">
        <f t="shared" si="11"/>
        <v/>
      </c>
      <c r="H137" s="19" t="str">
        <f t="shared" si="12"/>
        <v/>
      </c>
      <c r="I137" s="131"/>
      <c r="J137" s="147"/>
      <c r="K137" s="114" t="str">
        <f t="shared" si="13"/>
        <v/>
      </c>
      <c r="L137" s="117" t="str">
        <f t="shared" si="14"/>
        <v/>
      </c>
      <c r="M137" s="118" t="str">
        <f t="shared" si="15"/>
        <v/>
      </c>
      <c r="N137" s="113"/>
      <c r="O137" s="47"/>
      <c r="P137" s="118" t="str">
        <f t="shared" si="16"/>
        <v/>
      </c>
      <c r="Q137" s="154"/>
      <c r="R137" s="151"/>
      <c r="S137" s="151"/>
      <c r="T137" s="138"/>
      <c r="AB137" s="150">
        <f t="shared" si="18"/>
        <v>127</v>
      </c>
      <c r="AC137" t="s">
        <v>391</v>
      </c>
      <c r="AD137" s="34" t="s">
        <v>23</v>
      </c>
      <c r="AE137" s="34">
        <v>1</v>
      </c>
      <c r="AF137" s="39" t="s">
        <v>66</v>
      </c>
      <c r="AG137" s="39" t="s">
        <v>68</v>
      </c>
      <c r="AH137" s="34" t="s">
        <v>24</v>
      </c>
      <c r="AI137" s="34" t="s">
        <v>26</v>
      </c>
      <c r="AJ137"/>
      <c r="AK137"/>
      <c r="AL137" s="35"/>
      <c r="AN137" s="40">
        <v>126</v>
      </c>
      <c r="AO137" s="35">
        <v>124</v>
      </c>
      <c r="BI137" s="24" t="str">
        <f t="shared" si="17"/>
        <v xml:space="preserve"> ;;;-;;;</v>
      </c>
    </row>
    <row r="138" spans="1:61" ht="18.75" customHeight="1" thickBot="1" x14ac:dyDescent="0.25">
      <c r="A138" s="16">
        <v>126</v>
      </c>
      <c r="B138" s="143" t="s">
        <v>14</v>
      </c>
      <c r="C138" s="143"/>
      <c r="D138" s="144"/>
      <c r="E138" s="145"/>
      <c r="F138" s="136"/>
      <c r="G138" s="19" t="str">
        <f t="shared" si="11"/>
        <v/>
      </c>
      <c r="H138" s="19" t="str">
        <f t="shared" si="12"/>
        <v/>
      </c>
      <c r="I138" s="131"/>
      <c r="J138" s="147"/>
      <c r="K138" s="114" t="str">
        <f t="shared" si="13"/>
        <v/>
      </c>
      <c r="L138" s="117" t="str">
        <f t="shared" si="14"/>
        <v/>
      </c>
      <c r="M138" s="118" t="str">
        <f t="shared" si="15"/>
        <v/>
      </c>
      <c r="N138" s="113"/>
      <c r="O138" s="47"/>
      <c r="P138" s="118" t="str">
        <f t="shared" si="16"/>
        <v/>
      </c>
      <c r="Q138" s="154"/>
      <c r="R138" s="151"/>
      <c r="S138" s="151"/>
      <c r="T138" s="138"/>
      <c r="AB138" s="33">
        <f t="shared" si="18"/>
        <v>128</v>
      </c>
      <c r="AC138" t="s">
        <v>94</v>
      </c>
      <c r="AD138" s="34" t="s">
        <v>23</v>
      </c>
      <c r="AE138" s="34">
        <v>1</v>
      </c>
      <c r="AF138" s="34">
        <v>1</v>
      </c>
      <c r="AG138" s="34">
        <v>20</v>
      </c>
      <c r="AH138" s="34" t="s">
        <v>24</v>
      </c>
      <c r="AI138" s="34" t="s">
        <v>26</v>
      </c>
      <c r="AJ138"/>
      <c r="AK138"/>
      <c r="AL138" s="35"/>
      <c r="AN138" s="33">
        <v>127</v>
      </c>
      <c r="AO138" s="35">
        <v>125</v>
      </c>
      <c r="BI138" s="24" t="str">
        <f t="shared" si="17"/>
        <v xml:space="preserve"> ;;;-;;;</v>
      </c>
    </row>
    <row r="139" spans="1:61" ht="18.75" customHeight="1" x14ac:dyDescent="0.2">
      <c r="A139" s="15">
        <v>127</v>
      </c>
      <c r="B139" s="143" t="s">
        <v>14</v>
      </c>
      <c r="C139" s="143"/>
      <c r="D139" s="144"/>
      <c r="E139" s="145"/>
      <c r="F139" s="136"/>
      <c r="G139" s="19" t="str">
        <f t="shared" si="11"/>
        <v/>
      </c>
      <c r="H139" s="19" t="str">
        <f t="shared" si="12"/>
        <v/>
      </c>
      <c r="I139" s="131"/>
      <c r="J139" s="147"/>
      <c r="K139" s="114" t="str">
        <f t="shared" si="13"/>
        <v/>
      </c>
      <c r="L139" s="117" t="str">
        <f t="shared" si="14"/>
        <v/>
      </c>
      <c r="M139" s="118" t="str">
        <f t="shared" si="15"/>
        <v/>
      </c>
      <c r="N139" s="113"/>
      <c r="O139" s="47"/>
      <c r="P139" s="118" t="str">
        <f t="shared" si="16"/>
        <v/>
      </c>
      <c r="Q139" s="154"/>
      <c r="R139" s="151"/>
      <c r="S139" s="151"/>
      <c r="T139" s="138"/>
      <c r="AB139" s="149">
        <f t="shared" si="18"/>
        <v>129</v>
      </c>
      <c r="AC139" s="53" t="s">
        <v>259</v>
      </c>
      <c r="AD139" s="34" t="s">
        <v>23</v>
      </c>
      <c r="AE139" s="34">
        <v>1</v>
      </c>
      <c r="AF139" s="34">
        <v>1</v>
      </c>
      <c r="AG139" s="34">
        <v>20</v>
      </c>
      <c r="AH139" s="34" t="s">
        <v>24</v>
      </c>
      <c r="AI139" s="34" t="s">
        <v>111</v>
      </c>
      <c r="AJ139"/>
      <c r="AK139"/>
      <c r="AL139" s="35"/>
      <c r="AN139" s="40">
        <v>128</v>
      </c>
      <c r="AO139" s="35">
        <v>126</v>
      </c>
      <c r="BI139" s="24" t="str">
        <f t="shared" si="17"/>
        <v xml:space="preserve"> ;;;-;;;</v>
      </c>
    </row>
    <row r="140" spans="1:61" ht="18.75" customHeight="1" thickBot="1" x14ac:dyDescent="0.25">
      <c r="A140" s="16">
        <v>128</v>
      </c>
      <c r="B140" s="143" t="s">
        <v>14</v>
      </c>
      <c r="C140" s="143"/>
      <c r="D140" s="144"/>
      <c r="E140" s="145"/>
      <c r="F140" s="136"/>
      <c r="G140" s="19" t="str">
        <f t="shared" si="11"/>
        <v/>
      </c>
      <c r="H140" s="19" t="str">
        <f t="shared" si="12"/>
        <v/>
      </c>
      <c r="I140" s="131"/>
      <c r="J140" s="147"/>
      <c r="K140" s="114" t="str">
        <f t="shared" si="13"/>
        <v/>
      </c>
      <c r="L140" s="117" t="str">
        <f t="shared" si="14"/>
        <v/>
      </c>
      <c r="M140" s="118" t="str">
        <f t="shared" si="15"/>
        <v/>
      </c>
      <c r="N140" s="113"/>
      <c r="O140" s="47"/>
      <c r="P140" s="118" t="str">
        <f t="shared" si="16"/>
        <v/>
      </c>
      <c r="Q140" s="154"/>
      <c r="R140" s="151"/>
      <c r="S140" s="151"/>
      <c r="T140" s="138"/>
      <c r="AB140" s="150">
        <f t="shared" si="18"/>
        <v>130</v>
      </c>
      <c r="AC140" s="53" t="s">
        <v>335</v>
      </c>
      <c r="AD140" s="34" t="s">
        <v>23</v>
      </c>
      <c r="AE140" s="34">
        <v>1</v>
      </c>
      <c r="AF140" s="34">
        <v>1</v>
      </c>
      <c r="AG140" s="34">
        <v>20</v>
      </c>
      <c r="AH140" s="34" t="s">
        <v>24</v>
      </c>
      <c r="AI140" s="34" t="s">
        <v>111</v>
      </c>
      <c r="AJ140"/>
      <c r="AK140"/>
      <c r="AL140" s="35"/>
      <c r="AN140" s="33">
        <v>129</v>
      </c>
      <c r="AO140" s="35">
        <v>127</v>
      </c>
      <c r="BI140" s="24" t="str">
        <f t="shared" si="17"/>
        <v xml:space="preserve"> ;;;-;;;</v>
      </c>
    </row>
    <row r="141" spans="1:61" ht="18.75" customHeight="1" x14ac:dyDescent="0.2">
      <c r="A141" s="15">
        <v>129</v>
      </c>
      <c r="B141" s="143" t="s">
        <v>14</v>
      </c>
      <c r="C141" s="143"/>
      <c r="D141" s="144"/>
      <c r="E141" s="145"/>
      <c r="F141" s="136"/>
      <c r="G141" s="19" t="str">
        <f t="shared" ref="G141:G204" si="19">IF($E141=0,"",IF(ISERROR(VLOOKUP($E141,$AC$13:$AL$288,2,FALSE)),"See Spec",VLOOKUP($E141,$AC$13:$AL$288,2,FALSE)))</f>
        <v/>
      </c>
      <c r="H141" s="19" t="str">
        <f t="shared" ref="H141:H204" si="20">IF($E141=0,"",IF(ISERROR(VLOOKUP($E141,$AC$13:$AL$288,3,FALSE)),"Sheet",VLOOKUP($E141,$AC$13:$AL$288,3,FALSE)))</f>
        <v/>
      </c>
      <c r="I141" s="131"/>
      <c r="J141" s="147"/>
      <c r="K141" s="114" t="str">
        <f t="shared" ref="K141:K204" si="21">IF($E141=0,"",IF(ISERROR(VLOOKUP($E141,$AC$13:$AL$288,4,FALSE)),"",VLOOKUP($E141,$AC$13:$AL$288,4,FALSE)))</f>
        <v/>
      </c>
      <c r="L141" s="117" t="str">
        <f t="shared" ref="L141:L204" si="22">IF($E141=0,"",IF(ISERROR(VLOOKUP($E141,$AC$13:$AL$288,5,FALSE)),"",VLOOKUP($E141,$AC$13:$AL$288,5,FALSE)))</f>
        <v/>
      </c>
      <c r="M141" s="118" t="str">
        <f t="shared" ref="M141:M204" si="23">IF($E141=0,"",IF(ISERROR(VLOOKUP($E141,$AC$13:$AL$288,6,FALSE)),"",VLOOKUP($E141,$AC$13:$AL$288,6,FALSE)))</f>
        <v/>
      </c>
      <c r="N141" s="113"/>
      <c r="O141" s="47"/>
      <c r="P141" s="118" t="str">
        <f t="shared" ref="P141:P204" si="24">IF($E141=0,"",IF(ISERROR(VLOOKUP($E141,$AC$13:$AL$288,7,FALSE)),"",VLOOKUP($E141,$AC$13:$AL$288,7,FALSE)))</f>
        <v/>
      </c>
      <c r="Q141" s="154"/>
      <c r="R141" s="151"/>
      <c r="S141" s="151"/>
      <c r="T141" s="138"/>
      <c r="AB141" s="33">
        <f t="shared" si="18"/>
        <v>131</v>
      </c>
      <c r="AC141" s="53" t="s">
        <v>392</v>
      </c>
      <c r="AD141" s="34" t="s">
        <v>23</v>
      </c>
      <c r="AE141" s="34">
        <v>1</v>
      </c>
      <c r="AF141" s="34">
        <v>1</v>
      </c>
      <c r="AG141" s="34">
        <v>20</v>
      </c>
      <c r="AH141" s="34" t="s">
        <v>24</v>
      </c>
      <c r="AI141" s="34" t="s">
        <v>111</v>
      </c>
      <c r="AJ141"/>
      <c r="AK141"/>
      <c r="AL141" s="35"/>
      <c r="AN141" s="40">
        <v>130</v>
      </c>
      <c r="AO141" s="35">
        <v>128</v>
      </c>
      <c r="BI141" s="24" t="str">
        <f t="shared" si="17"/>
        <v xml:space="preserve"> ;;;-;;;</v>
      </c>
    </row>
    <row r="142" spans="1:61" ht="18.75" customHeight="1" thickBot="1" x14ac:dyDescent="0.25">
      <c r="A142" s="16">
        <v>130</v>
      </c>
      <c r="B142" s="143" t="s">
        <v>14</v>
      </c>
      <c r="C142" s="143"/>
      <c r="D142" s="144"/>
      <c r="E142" s="145"/>
      <c r="F142" s="136"/>
      <c r="G142" s="19" t="str">
        <f t="shared" si="19"/>
        <v/>
      </c>
      <c r="H142" s="19" t="str">
        <f t="shared" si="20"/>
        <v/>
      </c>
      <c r="I142" s="131"/>
      <c r="J142" s="147"/>
      <c r="K142" s="114" t="str">
        <f t="shared" si="21"/>
        <v/>
      </c>
      <c r="L142" s="117" t="str">
        <f t="shared" si="22"/>
        <v/>
      </c>
      <c r="M142" s="118" t="str">
        <f t="shared" si="23"/>
        <v/>
      </c>
      <c r="N142" s="113"/>
      <c r="O142" s="47"/>
      <c r="P142" s="118" t="str">
        <f t="shared" si="24"/>
        <v/>
      </c>
      <c r="Q142" s="154"/>
      <c r="R142" s="151"/>
      <c r="S142" s="151"/>
      <c r="T142" s="138"/>
      <c r="AB142" s="149">
        <f t="shared" si="18"/>
        <v>132</v>
      </c>
      <c r="AC142" t="s">
        <v>131</v>
      </c>
      <c r="AD142" s="34" t="s">
        <v>27</v>
      </c>
      <c r="AE142" s="34">
        <v>1</v>
      </c>
      <c r="AF142" s="39" t="s">
        <v>66</v>
      </c>
      <c r="AG142" s="39" t="s">
        <v>69</v>
      </c>
      <c r="AH142" s="34" t="s">
        <v>24</v>
      </c>
      <c r="AI142" s="34" t="s">
        <v>38</v>
      </c>
      <c r="AJ142"/>
      <c r="AK142"/>
      <c r="AL142" s="35"/>
      <c r="AN142" s="33">
        <v>131</v>
      </c>
      <c r="AO142" s="35">
        <v>129</v>
      </c>
      <c r="BI142" s="24" t="str">
        <f t="shared" ref="BI142:BI205" si="25">UPPER(IF(B142&lt;&gt;"",CONCATENATE(B142,";",D142,";",C142,";",E142,"-",O142,";",F142,";",M142,";",P142),""))</f>
        <v xml:space="preserve"> ;;;-;;;</v>
      </c>
    </row>
    <row r="143" spans="1:61" ht="18.75" customHeight="1" x14ac:dyDescent="0.2">
      <c r="A143" s="15">
        <v>131</v>
      </c>
      <c r="B143" s="143" t="s">
        <v>14</v>
      </c>
      <c r="C143" s="143"/>
      <c r="D143" s="144"/>
      <c r="E143" s="145"/>
      <c r="F143" s="136"/>
      <c r="G143" s="19" t="str">
        <f t="shared" si="19"/>
        <v/>
      </c>
      <c r="H143" s="19" t="str">
        <f t="shared" si="20"/>
        <v/>
      </c>
      <c r="I143" s="131"/>
      <c r="J143" s="147"/>
      <c r="K143" s="114" t="str">
        <f t="shared" si="21"/>
        <v/>
      </c>
      <c r="L143" s="117" t="str">
        <f t="shared" si="22"/>
        <v/>
      </c>
      <c r="M143" s="118" t="str">
        <f t="shared" si="23"/>
        <v/>
      </c>
      <c r="N143" s="113"/>
      <c r="O143" s="47"/>
      <c r="P143" s="118" t="str">
        <f t="shared" si="24"/>
        <v/>
      </c>
      <c r="Q143" s="154"/>
      <c r="R143" s="151"/>
      <c r="S143" s="151"/>
      <c r="T143" s="138"/>
      <c r="AB143" s="150">
        <f t="shared" si="18"/>
        <v>133</v>
      </c>
      <c r="AC143" t="s">
        <v>336</v>
      </c>
      <c r="AD143" s="34" t="s">
        <v>27</v>
      </c>
      <c r="AE143" s="34">
        <v>1</v>
      </c>
      <c r="AF143" s="39" t="s">
        <v>66</v>
      </c>
      <c r="AG143" s="39" t="s">
        <v>69</v>
      </c>
      <c r="AH143" s="34" t="s">
        <v>24</v>
      </c>
      <c r="AI143" s="34" t="s">
        <v>38</v>
      </c>
      <c r="AJ143"/>
      <c r="AK143"/>
      <c r="AL143" s="35"/>
      <c r="AN143" s="40">
        <v>132</v>
      </c>
      <c r="AO143" s="35">
        <v>130</v>
      </c>
      <c r="BI143" s="24" t="str">
        <f t="shared" si="25"/>
        <v xml:space="preserve"> ;;;-;;;</v>
      </c>
    </row>
    <row r="144" spans="1:61" ht="18.75" customHeight="1" thickBot="1" x14ac:dyDescent="0.25">
      <c r="A144" s="16">
        <v>132</v>
      </c>
      <c r="B144" s="143" t="s">
        <v>14</v>
      </c>
      <c r="C144" s="143"/>
      <c r="D144" s="144"/>
      <c r="E144" s="145"/>
      <c r="F144" s="136"/>
      <c r="G144" s="19" t="str">
        <f t="shared" si="19"/>
        <v/>
      </c>
      <c r="H144" s="19" t="str">
        <f t="shared" si="20"/>
        <v/>
      </c>
      <c r="I144" s="131"/>
      <c r="J144" s="147"/>
      <c r="K144" s="114" t="str">
        <f t="shared" si="21"/>
        <v/>
      </c>
      <c r="L144" s="117" t="str">
        <f t="shared" si="22"/>
        <v/>
      </c>
      <c r="M144" s="118" t="str">
        <f t="shared" si="23"/>
        <v/>
      </c>
      <c r="N144" s="113"/>
      <c r="O144" s="47"/>
      <c r="P144" s="118" t="str">
        <f t="shared" si="24"/>
        <v/>
      </c>
      <c r="Q144" s="154"/>
      <c r="R144" s="151"/>
      <c r="S144" s="151"/>
      <c r="T144" s="138"/>
      <c r="AB144" s="33">
        <f t="shared" si="18"/>
        <v>134</v>
      </c>
      <c r="AC144" t="s">
        <v>373</v>
      </c>
      <c r="AD144" s="34" t="s">
        <v>27</v>
      </c>
      <c r="AE144" s="34">
        <v>1</v>
      </c>
      <c r="AF144" s="39" t="s">
        <v>66</v>
      </c>
      <c r="AG144" s="39" t="s">
        <v>69</v>
      </c>
      <c r="AH144" s="34" t="s">
        <v>24</v>
      </c>
      <c r="AI144" s="34" t="s">
        <v>38</v>
      </c>
      <c r="AJ144"/>
      <c r="AK144"/>
      <c r="AL144" s="35"/>
      <c r="AN144" s="33">
        <v>133</v>
      </c>
      <c r="AO144" s="35">
        <v>131</v>
      </c>
      <c r="BI144" s="24" t="str">
        <f t="shared" si="25"/>
        <v xml:space="preserve"> ;;;-;;;</v>
      </c>
    </row>
    <row r="145" spans="1:61" ht="18.75" customHeight="1" x14ac:dyDescent="0.2">
      <c r="A145" s="15">
        <v>133</v>
      </c>
      <c r="B145" s="143" t="s">
        <v>14</v>
      </c>
      <c r="C145" s="143"/>
      <c r="D145" s="144"/>
      <c r="E145" s="145"/>
      <c r="F145" s="136"/>
      <c r="G145" s="19" t="str">
        <f t="shared" si="19"/>
        <v/>
      </c>
      <c r="H145" s="19" t="str">
        <f t="shared" si="20"/>
        <v/>
      </c>
      <c r="I145" s="131"/>
      <c r="J145" s="147"/>
      <c r="K145" s="114" t="str">
        <f t="shared" si="21"/>
        <v/>
      </c>
      <c r="L145" s="117" t="str">
        <f t="shared" si="22"/>
        <v/>
      </c>
      <c r="M145" s="118" t="str">
        <f t="shared" si="23"/>
        <v/>
      </c>
      <c r="N145" s="113"/>
      <c r="O145" s="47"/>
      <c r="P145" s="118" t="str">
        <f t="shared" si="24"/>
        <v/>
      </c>
      <c r="Q145" s="154"/>
      <c r="R145" s="151"/>
      <c r="S145" s="151"/>
      <c r="T145" s="138"/>
      <c r="AB145" s="149">
        <f t="shared" si="18"/>
        <v>135</v>
      </c>
      <c r="AC145" s="24" t="s">
        <v>258</v>
      </c>
      <c r="AD145" s="34" t="s">
        <v>27</v>
      </c>
      <c r="AE145" s="34">
        <v>1</v>
      </c>
      <c r="AF145" s="39" t="s">
        <v>66</v>
      </c>
      <c r="AG145" s="39" t="s">
        <v>69</v>
      </c>
      <c r="AH145" s="34" t="s">
        <v>24</v>
      </c>
      <c r="AI145" s="34" t="s">
        <v>194</v>
      </c>
      <c r="AJ145"/>
      <c r="AK145"/>
      <c r="AL145" s="35"/>
      <c r="AN145" s="40">
        <v>134</v>
      </c>
      <c r="AO145" s="35">
        <v>132</v>
      </c>
      <c r="BI145" s="24" t="str">
        <f t="shared" si="25"/>
        <v xml:space="preserve"> ;;;-;;;</v>
      </c>
    </row>
    <row r="146" spans="1:61" ht="18.75" customHeight="1" thickBot="1" x14ac:dyDescent="0.25">
      <c r="A146" s="16">
        <v>134</v>
      </c>
      <c r="B146" s="143" t="s">
        <v>14</v>
      </c>
      <c r="C146" s="143"/>
      <c r="D146" s="144"/>
      <c r="E146" s="145"/>
      <c r="F146" s="136"/>
      <c r="G146" s="19" t="str">
        <f t="shared" si="19"/>
        <v/>
      </c>
      <c r="H146" s="19" t="str">
        <f t="shared" si="20"/>
        <v/>
      </c>
      <c r="I146" s="131"/>
      <c r="J146" s="147"/>
      <c r="K146" s="114" t="str">
        <f t="shared" si="21"/>
        <v/>
      </c>
      <c r="L146" s="117" t="str">
        <f t="shared" si="22"/>
        <v/>
      </c>
      <c r="M146" s="118" t="str">
        <f t="shared" si="23"/>
        <v/>
      </c>
      <c r="N146" s="113"/>
      <c r="O146" s="47"/>
      <c r="P146" s="118" t="str">
        <f t="shared" si="24"/>
        <v/>
      </c>
      <c r="Q146" s="154"/>
      <c r="R146" s="151"/>
      <c r="S146" s="151"/>
      <c r="T146" s="138"/>
      <c r="AB146" s="150">
        <f t="shared" si="18"/>
        <v>136</v>
      </c>
      <c r="AC146" s="24" t="s">
        <v>337</v>
      </c>
      <c r="AD146" s="34" t="s">
        <v>27</v>
      </c>
      <c r="AE146" s="34">
        <v>1</v>
      </c>
      <c r="AF146" s="39" t="s">
        <v>66</v>
      </c>
      <c r="AG146" s="39" t="s">
        <v>69</v>
      </c>
      <c r="AH146" s="34" t="s">
        <v>24</v>
      </c>
      <c r="AI146" s="34" t="s">
        <v>194</v>
      </c>
      <c r="AJ146"/>
      <c r="AK146"/>
      <c r="AL146" s="35"/>
      <c r="AN146" s="33">
        <v>135</v>
      </c>
      <c r="AO146" s="35">
        <v>133</v>
      </c>
      <c r="BI146" s="24" t="str">
        <f t="shared" si="25"/>
        <v xml:space="preserve"> ;;;-;;;</v>
      </c>
    </row>
    <row r="147" spans="1:61" ht="18.75" customHeight="1" x14ac:dyDescent="0.2">
      <c r="A147" s="15">
        <v>135</v>
      </c>
      <c r="B147" s="143" t="s">
        <v>14</v>
      </c>
      <c r="C147" s="143"/>
      <c r="D147" s="144"/>
      <c r="E147" s="145"/>
      <c r="F147" s="136"/>
      <c r="G147" s="19" t="str">
        <f t="shared" si="19"/>
        <v/>
      </c>
      <c r="H147" s="19" t="str">
        <f t="shared" si="20"/>
        <v/>
      </c>
      <c r="I147" s="131"/>
      <c r="J147" s="147"/>
      <c r="K147" s="114" t="str">
        <f t="shared" si="21"/>
        <v/>
      </c>
      <c r="L147" s="117" t="str">
        <f t="shared" si="22"/>
        <v/>
      </c>
      <c r="M147" s="118" t="str">
        <f t="shared" si="23"/>
        <v/>
      </c>
      <c r="N147" s="113"/>
      <c r="O147" s="47"/>
      <c r="P147" s="118" t="str">
        <f t="shared" si="24"/>
        <v/>
      </c>
      <c r="Q147" s="154"/>
      <c r="R147" s="151"/>
      <c r="S147" s="151"/>
      <c r="T147" s="138"/>
      <c r="AB147" s="33">
        <f t="shared" si="18"/>
        <v>137</v>
      </c>
      <c r="AC147" s="24" t="s">
        <v>374</v>
      </c>
      <c r="AD147" s="34" t="s">
        <v>27</v>
      </c>
      <c r="AE147" s="34">
        <v>1</v>
      </c>
      <c r="AF147" s="39" t="s">
        <v>66</v>
      </c>
      <c r="AG147" s="39" t="s">
        <v>69</v>
      </c>
      <c r="AH147" s="34" t="s">
        <v>24</v>
      </c>
      <c r="AI147" s="34" t="s">
        <v>194</v>
      </c>
      <c r="AJ147"/>
      <c r="AK147"/>
      <c r="AL147" s="35"/>
      <c r="AN147" s="40">
        <v>136</v>
      </c>
      <c r="AO147" s="35">
        <v>134</v>
      </c>
      <c r="BI147" s="24" t="str">
        <f t="shared" si="25"/>
        <v xml:space="preserve"> ;;;-;;;</v>
      </c>
    </row>
    <row r="148" spans="1:61" ht="18.75" customHeight="1" thickBot="1" x14ac:dyDescent="0.25">
      <c r="A148" s="16">
        <v>136</v>
      </c>
      <c r="B148" s="143" t="s">
        <v>14</v>
      </c>
      <c r="C148" s="143"/>
      <c r="D148" s="144"/>
      <c r="E148" s="145"/>
      <c r="F148" s="136"/>
      <c r="G148" s="19" t="str">
        <f t="shared" si="19"/>
        <v/>
      </c>
      <c r="H148" s="19" t="str">
        <f t="shared" si="20"/>
        <v/>
      </c>
      <c r="I148" s="131"/>
      <c r="J148" s="147"/>
      <c r="K148" s="114" t="str">
        <f t="shared" si="21"/>
        <v/>
      </c>
      <c r="L148" s="117" t="str">
        <f t="shared" si="22"/>
        <v/>
      </c>
      <c r="M148" s="118" t="str">
        <f t="shared" si="23"/>
        <v/>
      </c>
      <c r="N148" s="113"/>
      <c r="O148" s="47"/>
      <c r="P148" s="118" t="str">
        <f t="shared" si="24"/>
        <v/>
      </c>
      <c r="Q148" s="154"/>
      <c r="R148" s="151"/>
      <c r="S148" s="151"/>
      <c r="T148" s="138"/>
      <c r="AB148" s="149">
        <f t="shared" si="18"/>
        <v>138</v>
      </c>
      <c r="AC148" t="s">
        <v>132</v>
      </c>
      <c r="AD148" s="34" t="s">
        <v>35</v>
      </c>
      <c r="AE148" s="34">
        <v>1</v>
      </c>
      <c r="AF148" s="39" t="s">
        <v>67</v>
      </c>
      <c r="AG148" s="39" t="s">
        <v>86</v>
      </c>
      <c r="AH148" s="34" t="s">
        <v>24</v>
      </c>
      <c r="AI148" s="34" t="s">
        <v>26</v>
      </c>
      <c r="AJ148"/>
      <c r="AK148"/>
      <c r="AL148" s="35"/>
      <c r="AN148" s="33">
        <v>137</v>
      </c>
      <c r="AO148" s="35">
        <v>135</v>
      </c>
      <c r="BI148" s="24" t="str">
        <f t="shared" si="25"/>
        <v xml:space="preserve"> ;;;-;;;</v>
      </c>
    </row>
    <row r="149" spans="1:61" ht="18.75" customHeight="1" x14ac:dyDescent="0.2">
      <c r="A149" s="15">
        <v>137</v>
      </c>
      <c r="B149" s="143" t="s">
        <v>14</v>
      </c>
      <c r="C149" s="143"/>
      <c r="D149" s="144"/>
      <c r="E149" s="145"/>
      <c r="F149" s="136"/>
      <c r="G149" s="19" t="str">
        <f t="shared" si="19"/>
        <v/>
      </c>
      <c r="H149" s="19" t="str">
        <f t="shared" si="20"/>
        <v/>
      </c>
      <c r="I149" s="131"/>
      <c r="J149" s="147"/>
      <c r="K149" s="114" t="str">
        <f t="shared" si="21"/>
        <v/>
      </c>
      <c r="L149" s="117" t="str">
        <f t="shared" si="22"/>
        <v/>
      </c>
      <c r="M149" s="118" t="str">
        <f t="shared" si="23"/>
        <v/>
      </c>
      <c r="N149" s="113"/>
      <c r="O149" s="47"/>
      <c r="P149" s="118" t="str">
        <f t="shared" si="24"/>
        <v/>
      </c>
      <c r="Q149" s="154"/>
      <c r="R149" s="151"/>
      <c r="S149" s="151"/>
      <c r="T149" s="138"/>
      <c r="AB149" s="150">
        <f t="shared" si="18"/>
        <v>139</v>
      </c>
      <c r="AC149" t="s">
        <v>338</v>
      </c>
      <c r="AD149" s="34" t="s">
        <v>35</v>
      </c>
      <c r="AE149" s="34">
        <v>1</v>
      </c>
      <c r="AF149" s="39" t="s">
        <v>67</v>
      </c>
      <c r="AG149" s="39" t="s">
        <v>86</v>
      </c>
      <c r="AH149" s="34" t="s">
        <v>24</v>
      </c>
      <c r="AI149" s="34" t="s">
        <v>26</v>
      </c>
      <c r="AJ149"/>
      <c r="AK149"/>
      <c r="AL149" s="35"/>
      <c r="AN149" s="40">
        <v>138</v>
      </c>
      <c r="AO149" s="35">
        <v>136</v>
      </c>
      <c r="BI149" s="24" t="str">
        <f t="shared" si="25"/>
        <v xml:space="preserve"> ;;;-;;;</v>
      </c>
    </row>
    <row r="150" spans="1:61" ht="18.75" customHeight="1" thickBot="1" x14ac:dyDescent="0.25">
      <c r="A150" s="16">
        <v>138</v>
      </c>
      <c r="B150" s="143" t="s">
        <v>14</v>
      </c>
      <c r="C150" s="143"/>
      <c r="D150" s="144"/>
      <c r="E150" s="145"/>
      <c r="F150" s="136"/>
      <c r="G150" s="19" t="str">
        <f t="shared" si="19"/>
        <v/>
      </c>
      <c r="H150" s="19" t="str">
        <f t="shared" si="20"/>
        <v/>
      </c>
      <c r="I150" s="131"/>
      <c r="J150" s="147"/>
      <c r="K150" s="114" t="str">
        <f t="shared" si="21"/>
        <v/>
      </c>
      <c r="L150" s="117" t="str">
        <f t="shared" si="22"/>
        <v/>
      </c>
      <c r="M150" s="118" t="str">
        <f t="shared" si="23"/>
        <v/>
      </c>
      <c r="N150" s="113"/>
      <c r="O150" s="47"/>
      <c r="P150" s="118" t="str">
        <f t="shared" si="24"/>
        <v/>
      </c>
      <c r="Q150" s="154"/>
      <c r="R150" s="151"/>
      <c r="S150" s="151"/>
      <c r="T150" s="138"/>
      <c r="AB150" s="33">
        <f t="shared" si="18"/>
        <v>140</v>
      </c>
      <c r="AC150" t="s">
        <v>401</v>
      </c>
      <c r="AD150" s="34" t="s">
        <v>35</v>
      </c>
      <c r="AE150" s="34">
        <v>1</v>
      </c>
      <c r="AF150" s="39" t="s">
        <v>67</v>
      </c>
      <c r="AG150" s="39" t="s">
        <v>86</v>
      </c>
      <c r="AH150" s="34" t="s">
        <v>24</v>
      </c>
      <c r="AI150" s="34" t="s">
        <v>26</v>
      </c>
      <c r="AJ150"/>
      <c r="AK150"/>
      <c r="AL150" s="35"/>
      <c r="AN150" s="33">
        <v>139</v>
      </c>
      <c r="AO150" s="35">
        <v>137</v>
      </c>
      <c r="BI150" s="24" t="str">
        <f t="shared" si="25"/>
        <v xml:space="preserve"> ;;;-;;;</v>
      </c>
    </row>
    <row r="151" spans="1:61" ht="18.75" customHeight="1" x14ac:dyDescent="0.2">
      <c r="A151" s="15">
        <v>139</v>
      </c>
      <c r="B151" s="143" t="s">
        <v>14</v>
      </c>
      <c r="C151" s="143"/>
      <c r="D151" s="144"/>
      <c r="E151" s="145"/>
      <c r="F151" s="136"/>
      <c r="G151" s="19" t="str">
        <f t="shared" si="19"/>
        <v/>
      </c>
      <c r="H151" s="19" t="str">
        <f t="shared" si="20"/>
        <v/>
      </c>
      <c r="I151" s="131"/>
      <c r="J151" s="147"/>
      <c r="K151" s="114" t="str">
        <f t="shared" si="21"/>
        <v/>
      </c>
      <c r="L151" s="117" t="str">
        <f t="shared" si="22"/>
        <v/>
      </c>
      <c r="M151" s="118" t="str">
        <f t="shared" si="23"/>
        <v/>
      </c>
      <c r="N151" s="113"/>
      <c r="O151" s="47"/>
      <c r="P151" s="118" t="str">
        <f t="shared" si="24"/>
        <v/>
      </c>
      <c r="Q151" s="154"/>
      <c r="R151" s="151"/>
      <c r="S151" s="151"/>
      <c r="T151" s="138"/>
      <c r="AB151" s="149">
        <f t="shared" si="18"/>
        <v>141</v>
      </c>
      <c r="AC151" t="s">
        <v>133</v>
      </c>
      <c r="AD151" s="34" t="s">
        <v>35</v>
      </c>
      <c r="AE151" s="34">
        <v>1</v>
      </c>
      <c r="AF151" s="39" t="s">
        <v>67</v>
      </c>
      <c r="AG151" s="39" t="s">
        <v>86</v>
      </c>
      <c r="AH151" s="34" t="s">
        <v>24</v>
      </c>
      <c r="AI151" s="34" t="s">
        <v>26</v>
      </c>
      <c r="AJ151"/>
      <c r="AK151"/>
      <c r="AL151" s="35"/>
      <c r="AN151" s="40">
        <v>140</v>
      </c>
      <c r="AO151" s="35">
        <v>138</v>
      </c>
      <c r="BI151" s="24" t="str">
        <f t="shared" si="25"/>
        <v xml:space="preserve"> ;;;-;;;</v>
      </c>
    </row>
    <row r="152" spans="1:61" ht="18.75" customHeight="1" thickBot="1" x14ac:dyDescent="0.25">
      <c r="A152" s="16">
        <v>140</v>
      </c>
      <c r="B152" s="143" t="s">
        <v>14</v>
      </c>
      <c r="C152" s="143"/>
      <c r="D152" s="144"/>
      <c r="E152" s="145"/>
      <c r="F152" s="136"/>
      <c r="G152" s="19" t="str">
        <f t="shared" si="19"/>
        <v/>
      </c>
      <c r="H152" s="19" t="str">
        <f t="shared" si="20"/>
        <v/>
      </c>
      <c r="I152" s="131"/>
      <c r="J152" s="147"/>
      <c r="K152" s="114" t="str">
        <f t="shared" si="21"/>
        <v/>
      </c>
      <c r="L152" s="117" t="str">
        <f t="shared" si="22"/>
        <v/>
      </c>
      <c r="M152" s="118" t="str">
        <f t="shared" si="23"/>
        <v/>
      </c>
      <c r="N152" s="113"/>
      <c r="O152" s="47"/>
      <c r="P152" s="118" t="str">
        <f t="shared" si="24"/>
        <v/>
      </c>
      <c r="Q152" s="154"/>
      <c r="R152" s="151"/>
      <c r="S152" s="151"/>
      <c r="T152" s="138"/>
      <c r="AB152" s="150">
        <f t="shared" si="18"/>
        <v>142</v>
      </c>
      <c r="AC152" t="s">
        <v>362</v>
      </c>
      <c r="AD152" s="34" t="s">
        <v>35</v>
      </c>
      <c r="AE152" s="34">
        <v>1</v>
      </c>
      <c r="AF152" s="39" t="s">
        <v>67</v>
      </c>
      <c r="AG152" s="39" t="s">
        <v>86</v>
      </c>
      <c r="AH152" s="34" t="s">
        <v>24</v>
      </c>
      <c r="AI152" s="34" t="s">
        <v>26</v>
      </c>
      <c r="AJ152"/>
      <c r="AK152"/>
      <c r="AL152" s="35"/>
      <c r="AN152" s="33">
        <v>141</v>
      </c>
      <c r="AO152" s="35">
        <v>139</v>
      </c>
      <c r="BI152" s="24" t="str">
        <f t="shared" si="25"/>
        <v xml:space="preserve"> ;;;-;;;</v>
      </c>
    </row>
    <row r="153" spans="1:61" ht="18.75" customHeight="1" x14ac:dyDescent="0.2">
      <c r="A153" s="15">
        <v>141</v>
      </c>
      <c r="B153" s="143" t="s">
        <v>14</v>
      </c>
      <c r="C153" s="143"/>
      <c r="D153" s="144"/>
      <c r="E153" s="145"/>
      <c r="F153" s="136"/>
      <c r="G153" s="19" t="str">
        <f t="shared" si="19"/>
        <v/>
      </c>
      <c r="H153" s="19" t="str">
        <f t="shared" si="20"/>
        <v/>
      </c>
      <c r="I153" s="131"/>
      <c r="J153" s="147"/>
      <c r="K153" s="114" t="str">
        <f t="shared" si="21"/>
        <v/>
      </c>
      <c r="L153" s="117" t="str">
        <f t="shared" si="22"/>
        <v/>
      </c>
      <c r="M153" s="118" t="str">
        <f t="shared" si="23"/>
        <v/>
      </c>
      <c r="N153" s="113"/>
      <c r="O153" s="47"/>
      <c r="P153" s="118" t="str">
        <f t="shared" si="24"/>
        <v/>
      </c>
      <c r="Q153" s="154"/>
      <c r="R153" s="151"/>
      <c r="S153" s="151"/>
      <c r="T153" s="138"/>
      <c r="AB153" s="33">
        <f t="shared" si="18"/>
        <v>143</v>
      </c>
      <c r="AC153" t="s">
        <v>402</v>
      </c>
      <c r="AD153" s="34" t="s">
        <v>35</v>
      </c>
      <c r="AE153" s="34">
        <v>1</v>
      </c>
      <c r="AF153" s="39" t="s">
        <v>67</v>
      </c>
      <c r="AG153" s="39" t="s">
        <v>86</v>
      </c>
      <c r="AH153" s="34" t="s">
        <v>24</v>
      </c>
      <c r="AI153" s="34" t="s">
        <v>26</v>
      </c>
      <c r="AJ153"/>
      <c r="AK153"/>
      <c r="AL153" s="35"/>
      <c r="AN153" s="40">
        <v>142</v>
      </c>
      <c r="AO153" s="35">
        <v>140</v>
      </c>
      <c r="BI153" s="24" t="str">
        <f t="shared" si="25"/>
        <v xml:space="preserve"> ;;;-;;;</v>
      </c>
    </row>
    <row r="154" spans="1:61" ht="18.75" customHeight="1" thickBot="1" x14ac:dyDescent="0.25">
      <c r="A154" s="16">
        <v>142</v>
      </c>
      <c r="B154" s="143" t="s">
        <v>14</v>
      </c>
      <c r="C154" s="143"/>
      <c r="D154" s="144"/>
      <c r="E154" s="145"/>
      <c r="F154" s="136"/>
      <c r="G154" s="19" t="str">
        <f t="shared" si="19"/>
        <v/>
      </c>
      <c r="H154" s="19" t="str">
        <f t="shared" si="20"/>
        <v/>
      </c>
      <c r="I154" s="131"/>
      <c r="J154" s="147"/>
      <c r="K154" s="114" t="str">
        <f t="shared" si="21"/>
        <v/>
      </c>
      <c r="L154" s="117" t="str">
        <f t="shared" si="22"/>
        <v/>
      </c>
      <c r="M154" s="118" t="str">
        <f t="shared" si="23"/>
        <v/>
      </c>
      <c r="N154" s="113"/>
      <c r="O154" s="47"/>
      <c r="P154" s="118" t="str">
        <f t="shared" si="24"/>
        <v/>
      </c>
      <c r="Q154" s="154"/>
      <c r="R154" s="151"/>
      <c r="S154" s="151"/>
      <c r="T154" s="138"/>
      <c r="AB154" s="149">
        <f t="shared" si="18"/>
        <v>144</v>
      </c>
      <c r="AC154" t="s">
        <v>134</v>
      </c>
      <c r="AD154" s="34" t="s">
        <v>39</v>
      </c>
      <c r="AE154" s="34">
        <v>1</v>
      </c>
      <c r="AF154" s="39" t="s">
        <v>67</v>
      </c>
      <c r="AG154" s="39" t="s">
        <v>68</v>
      </c>
      <c r="AH154" s="34" t="s">
        <v>24</v>
      </c>
      <c r="AI154" s="34" t="s">
        <v>26</v>
      </c>
      <c r="AJ154"/>
      <c r="AK154"/>
      <c r="AL154" s="35"/>
      <c r="AN154" s="33">
        <v>143</v>
      </c>
      <c r="AO154" s="35">
        <v>141</v>
      </c>
      <c r="BI154" s="24" t="str">
        <f t="shared" si="25"/>
        <v xml:space="preserve"> ;;;-;;;</v>
      </c>
    </row>
    <row r="155" spans="1:61" ht="18.75" customHeight="1" x14ac:dyDescent="0.2">
      <c r="A155" s="15">
        <v>143</v>
      </c>
      <c r="B155" s="143" t="s">
        <v>14</v>
      </c>
      <c r="C155" s="143"/>
      <c r="D155" s="144"/>
      <c r="E155" s="145"/>
      <c r="F155" s="136"/>
      <c r="G155" s="19" t="str">
        <f t="shared" si="19"/>
        <v/>
      </c>
      <c r="H155" s="19" t="str">
        <f t="shared" si="20"/>
        <v/>
      </c>
      <c r="I155" s="131"/>
      <c r="J155" s="147"/>
      <c r="K155" s="114" t="str">
        <f t="shared" si="21"/>
        <v/>
      </c>
      <c r="L155" s="117" t="str">
        <f t="shared" si="22"/>
        <v/>
      </c>
      <c r="M155" s="118" t="str">
        <f t="shared" si="23"/>
        <v/>
      </c>
      <c r="N155" s="113"/>
      <c r="O155" s="47"/>
      <c r="P155" s="118" t="str">
        <f t="shared" si="24"/>
        <v/>
      </c>
      <c r="Q155" s="154"/>
      <c r="R155" s="151"/>
      <c r="S155" s="151"/>
      <c r="T155" s="138"/>
      <c r="AB155" s="150">
        <f t="shared" si="18"/>
        <v>145</v>
      </c>
      <c r="AC155" t="s">
        <v>339</v>
      </c>
      <c r="AD155" s="34" t="s">
        <v>39</v>
      </c>
      <c r="AE155" s="34">
        <v>1</v>
      </c>
      <c r="AF155" s="39" t="s">
        <v>67</v>
      </c>
      <c r="AG155" s="39" t="s">
        <v>68</v>
      </c>
      <c r="AH155" s="34" t="s">
        <v>24</v>
      </c>
      <c r="AI155" s="34" t="s">
        <v>26</v>
      </c>
      <c r="AJ155"/>
      <c r="AK155"/>
      <c r="AL155" s="35"/>
      <c r="AN155" s="40">
        <v>144</v>
      </c>
      <c r="AO155" s="35">
        <v>142</v>
      </c>
      <c r="BI155" s="24" t="str">
        <f t="shared" si="25"/>
        <v xml:space="preserve"> ;;;-;;;</v>
      </c>
    </row>
    <row r="156" spans="1:61" ht="18.75" customHeight="1" thickBot="1" x14ac:dyDescent="0.25">
      <c r="A156" s="16">
        <v>144</v>
      </c>
      <c r="B156" s="143" t="s">
        <v>14</v>
      </c>
      <c r="C156" s="143"/>
      <c r="D156" s="144"/>
      <c r="E156" s="145"/>
      <c r="F156" s="136"/>
      <c r="G156" s="19" t="str">
        <f t="shared" si="19"/>
        <v/>
      </c>
      <c r="H156" s="19" t="str">
        <f t="shared" si="20"/>
        <v/>
      </c>
      <c r="I156" s="131"/>
      <c r="J156" s="147"/>
      <c r="K156" s="114" t="str">
        <f t="shared" si="21"/>
        <v/>
      </c>
      <c r="L156" s="117" t="str">
        <f t="shared" si="22"/>
        <v/>
      </c>
      <c r="M156" s="118" t="str">
        <f t="shared" si="23"/>
        <v/>
      </c>
      <c r="N156" s="113"/>
      <c r="O156" s="47"/>
      <c r="P156" s="118" t="str">
        <f t="shared" si="24"/>
        <v/>
      </c>
      <c r="Q156" s="154"/>
      <c r="R156" s="151"/>
      <c r="S156" s="151"/>
      <c r="T156" s="138"/>
      <c r="AB156" s="33">
        <f t="shared" si="18"/>
        <v>146</v>
      </c>
      <c r="AC156" t="s">
        <v>407</v>
      </c>
      <c r="AD156" s="34" t="s">
        <v>39</v>
      </c>
      <c r="AE156" s="34">
        <v>1</v>
      </c>
      <c r="AF156" s="39" t="s">
        <v>67</v>
      </c>
      <c r="AG156" s="39" t="s">
        <v>68</v>
      </c>
      <c r="AH156" s="34" t="s">
        <v>24</v>
      </c>
      <c r="AI156" s="34" t="s">
        <v>26</v>
      </c>
      <c r="AJ156"/>
      <c r="AK156"/>
      <c r="AL156" s="35"/>
      <c r="AN156" s="33">
        <v>145</v>
      </c>
      <c r="AO156" s="35">
        <v>143</v>
      </c>
      <c r="BI156" s="24" t="str">
        <f t="shared" si="25"/>
        <v xml:space="preserve"> ;;;-;;;</v>
      </c>
    </row>
    <row r="157" spans="1:61" ht="18.75" customHeight="1" x14ac:dyDescent="0.2">
      <c r="A157" s="15">
        <v>145</v>
      </c>
      <c r="B157" s="143" t="s">
        <v>14</v>
      </c>
      <c r="C157" s="143"/>
      <c r="D157" s="144"/>
      <c r="E157" s="145"/>
      <c r="F157" s="136"/>
      <c r="G157" s="19" t="str">
        <f t="shared" si="19"/>
        <v/>
      </c>
      <c r="H157" s="19" t="str">
        <f t="shared" si="20"/>
        <v/>
      </c>
      <c r="I157" s="131"/>
      <c r="J157" s="147"/>
      <c r="K157" s="114" t="str">
        <f t="shared" si="21"/>
        <v/>
      </c>
      <c r="L157" s="117" t="str">
        <f t="shared" si="22"/>
        <v/>
      </c>
      <c r="M157" s="118" t="str">
        <f t="shared" si="23"/>
        <v/>
      </c>
      <c r="N157" s="113"/>
      <c r="O157" s="47"/>
      <c r="P157" s="118" t="str">
        <f t="shared" si="24"/>
        <v/>
      </c>
      <c r="Q157" s="154"/>
      <c r="R157" s="151"/>
      <c r="S157" s="151"/>
      <c r="T157" s="138"/>
      <c r="AB157" s="149">
        <f t="shared" si="18"/>
        <v>147</v>
      </c>
      <c r="AC157" s="53" t="s">
        <v>289</v>
      </c>
      <c r="AD157" s="34" t="s">
        <v>39</v>
      </c>
      <c r="AE157" s="34">
        <v>1</v>
      </c>
      <c r="AF157" s="39" t="s">
        <v>67</v>
      </c>
      <c r="AG157" s="39" t="s">
        <v>68</v>
      </c>
      <c r="AH157" s="34" t="s">
        <v>24</v>
      </c>
      <c r="AI157" s="34" t="s">
        <v>26</v>
      </c>
      <c r="AJ157"/>
      <c r="AL157" s="37"/>
      <c r="AN157" s="40">
        <v>146</v>
      </c>
      <c r="AO157" s="35">
        <v>144</v>
      </c>
      <c r="BI157" s="24" t="str">
        <f t="shared" si="25"/>
        <v xml:space="preserve"> ;;;-;;;</v>
      </c>
    </row>
    <row r="158" spans="1:61" ht="18.75" customHeight="1" thickBot="1" x14ac:dyDescent="0.25">
      <c r="A158" s="16">
        <v>146</v>
      </c>
      <c r="B158" s="143" t="s">
        <v>14</v>
      </c>
      <c r="C158" s="143"/>
      <c r="D158" s="144"/>
      <c r="E158" s="145"/>
      <c r="F158" s="136"/>
      <c r="G158" s="19" t="str">
        <f t="shared" si="19"/>
        <v/>
      </c>
      <c r="H158" s="19" t="str">
        <f t="shared" si="20"/>
        <v/>
      </c>
      <c r="I158" s="131"/>
      <c r="J158" s="147"/>
      <c r="K158" s="114" t="str">
        <f t="shared" si="21"/>
        <v/>
      </c>
      <c r="L158" s="117" t="str">
        <f t="shared" si="22"/>
        <v/>
      </c>
      <c r="M158" s="118" t="str">
        <f t="shared" si="23"/>
        <v/>
      </c>
      <c r="N158" s="113"/>
      <c r="O158" s="47"/>
      <c r="P158" s="118" t="str">
        <f t="shared" si="24"/>
        <v/>
      </c>
      <c r="Q158" s="154"/>
      <c r="R158" s="151"/>
      <c r="S158" s="151"/>
      <c r="T158" s="138"/>
      <c r="AB158" s="150">
        <f t="shared" si="18"/>
        <v>148</v>
      </c>
      <c r="AC158" s="53"/>
      <c r="AD158" s="34" t="s">
        <v>39</v>
      </c>
      <c r="AE158" s="34">
        <v>1</v>
      </c>
      <c r="AF158" s="39" t="s">
        <v>67</v>
      </c>
      <c r="AG158" s="39" t="s">
        <v>68</v>
      </c>
      <c r="AH158" s="34" t="s">
        <v>24</v>
      </c>
      <c r="AI158" s="34" t="s">
        <v>26</v>
      </c>
      <c r="AJ158"/>
      <c r="AL158" s="37"/>
      <c r="AN158" s="33">
        <v>147</v>
      </c>
      <c r="AO158" s="35">
        <v>145</v>
      </c>
      <c r="BI158" s="24" t="str">
        <f t="shared" si="25"/>
        <v xml:space="preserve"> ;;;-;;;</v>
      </c>
    </row>
    <row r="159" spans="1:61" ht="18.75" customHeight="1" x14ac:dyDescent="0.2">
      <c r="A159" s="15">
        <v>147</v>
      </c>
      <c r="B159" s="143" t="s">
        <v>14</v>
      </c>
      <c r="C159" s="143"/>
      <c r="D159" s="144"/>
      <c r="E159" s="145"/>
      <c r="F159" s="136"/>
      <c r="G159" s="19" t="str">
        <f t="shared" si="19"/>
        <v/>
      </c>
      <c r="H159" s="19" t="str">
        <f t="shared" si="20"/>
        <v/>
      </c>
      <c r="I159" s="131"/>
      <c r="J159" s="147"/>
      <c r="K159" s="114" t="str">
        <f t="shared" si="21"/>
        <v/>
      </c>
      <c r="L159" s="117" t="str">
        <f t="shared" si="22"/>
        <v/>
      </c>
      <c r="M159" s="118" t="str">
        <f t="shared" si="23"/>
        <v/>
      </c>
      <c r="N159" s="113"/>
      <c r="O159" s="47"/>
      <c r="P159" s="118" t="str">
        <f t="shared" si="24"/>
        <v/>
      </c>
      <c r="Q159" s="154"/>
      <c r="R159" s="151"/>
      <c r="S159" s="151"/>
      <c r="T159" s="138"/>
      <c r="AB159" s="33">
        <f t="shared" si="18"/>
        <v>149</v>
      </c>
      <c r="AC159" s="53"/>
      <c r="AD159" s="34" t="s">
        <v>39</v>
      </c>
      <c r="AE159" s="34">
        <v>1</v>
      </c>
      <c r="AF159" s="39" t="s">
        <v>67</v>
      </c>
      <c r="AG159" s="39" t="s">
        <v>68</v>
      </c>
      <c r="AH159" s="34" t="s">
        <v>24</v>
      </c>
      <c r="AI159" s="34" t="s">
        <v>26</v>
      </c>
      <c r="AJ159"/>
      <c r="AL159" s="37"/>
      <c r="AN159" s="40">
        <v>148</v>
      </c>
      <c r="AO159" s="35">
        <v>146</v>
      </c>
      <c r="BI159" s="24" t="str">
        <f t="shared" si="25"/>
        <v xml:space="preserve"> ;;;-;;;</v>
      </c>
    </row>
    <row r="160" spans="1:61" ht="18.75" customHeight="1" thickBot="1" x14ac:dyDescent="0.25">
      <c r="A160" s="16">
        <v>148</v>
      </c>
      <c r="B160" s="143" t="s">
        <v>14</v>
      </c>
      <c r="C160" s="143"/>
      <c r="D160" s="144"/>
      <c r="E160" s="145"/>
      <c r="F160" s="136"/>
      <c r="G160" s="19" t="str">
        <f t="shared" si="19"/>
        <v/>
      </c>
      <c r="H160" s="19" t="str">
        <f t="shared" si="20"/>
        <v/>
      </c>
      <c r="I160" s="131"/>
      <c r="J160" s="147"/>
      <c r="K160" s="114" t="str">
        <f t="shared" si="21"/>
        <v/>
      </c>
      <c r="L160" s="117" t="str">
        <f t="shared" si="22"/>
        <v/>
      </c>
      <c r="M160" s="118" t="str">
        <f t="shared" si="23"/>
        <v/>
      </c>
      <c r="N160" s="113"/>
      <c r="O160" s="47"/>
      <c r="P160" s="118" t="str">
        <f t="shared" si="24"/>
        <v/>
      </c>
      <c r="Q160" s="154"/>
      <c r="R160" s="151"/>
      <c r="S160" s="151"/>
      <c r="T160" s="138"/>
      <c r="AB160" s="149">
        <f t="shared" si="18"/>
        <v>150</v>
      </c>
      <c r="AC160" s="53" t="s">
        <v>135</v>
      </c>
      <c r="AD160" s="34" t="s">
        <v>42</v>
      </c>
      <c r="AE160" s="34">
        <v>1</v>
      </c>
      <c r="AF160" s="39" t="s">
        <v>67</v>
      </c>
      <c r="AG160" s="39" t="s">
        <v>69</v>
      </c>
      <c r="AH160" s="34" t="s">
        <v>24</v>
      </c>
      <c r="AI160" s="34" t="s">
        <v>38</v>
      </c>
      <c r="AJ160"/>
      <c r="AL160" s="37"/>
      <c r="AN160" s="33">
        <v>149</v>
      </c>
      <c r="AO160" s="35">
        <v>147</v>
      </c>
      <c r="BI160" s="24" t="str">
        <f t="shared" si="25"/>
        <v xml:space="preserve"> ;;;-;;;</v>
      </c>
    </row>
    <row r="161" spans="1:61" ht="18.75" customHeight="1" x14ac:dyDescent="0.2">
      <c r="A161" s="15">
        <v>149</v>
      </c>
      <c r="B161" s="143" t="s">
        <v>14</v>
      </c>
      <c r="C161" s="143"/>
      <c r="D161" s="144"/>
      <c r="E161" s="145"/>
      <c r="F161" s="136"/>
      <c r="G161" s="19" t="str">
        <f t="shared" si="19"/>
        <v/>
      </c>
      <c r="H161" s="19" t="str">
        <f t="shared" si="20"/>
        <v/>
      </c>
      <c r="I161" s="131"/>
      <c r="J161" s="147"/>
      <c r="K161" s="114" t="str">
        <f t="shared" si="21"/>
        <v/>
      </c>
      <c r="L161" s="117" t="str">
        <f t="shared" si="22"/>
        <v/>
      </c>
      <c r="M161" s="118" t="str">
        <f t="shared" si="23"/>
        <v/>
      </c>
      <c r="N161" s="113"/>
      <c r="O161" s="47"/>
      <c r="P161" s="118" t="str">
        <f t="shared" si="24"/>
        <v/>
      </c>
      <c r="Q161" s="154"/>
      <c r="R161" s="151"/>
      <c r="S161" s="151"/>
      <c r="T161" s="138"/>
      <c r="AB161" s="150">
        <f t="shared" si="18"/>
        <v>151</v>
      </c>
      <c r="AC161" s="53" t="s">
        <v>318</v>
      </c>
      <c r="AD161" s="34" t="s">
        <v>42</v>
      </c>
      <c r="AE161" s="34">
        <v>1</v>
      </c>
      <c r="AF161" s="39" t="s">
        <v>67</v>
      </c>
      <c r="AG161" s="39" t="s">
        <v>69</v>
      </c>
      <c r="AH161" s="34" t="s">
        <v>24</v>
      </c>
      <c r="AI161" s="34" t="s">
        <v>38</v>
      </c>
      <c r="AJ161"/>
      <c r="AL161" s="37"/>
      <c r="AN161" s="40">
        <v>150</v>
      </c>
      <c r="AO161" s="35">
        <v>148</v>
      </c>
      <c r="BI161" s="24" t="str">
        <f t="shared" si="25"/>
        <v xml:space="preserve"> ;;;-;;;</v>
      </c>
    </row>
    <row r="162" spans="1:61" ht="18.75" customHeight="1" thickBot="1" x14ac:dyDescent="0.25">
      <c r="A162" s="16">
        <v>150</v>
      </c>
      <c r="B162" s="143" t="s">
        <v>14</v>
      </c>
      <c r="C162" s="143"/>
      <c r="D162" s="144"/>
      <c r="E162" s="145"/>
      <c r="F162" s="136"/>
      <c r="G162" s="19" t="str">
        <f t="shared" si="19"/>
        <v/>
      </c>
      <c r="H162" s="19" t="str">
        <f t="shared" si="20"/>
        <v/>
      </c>
      <c r="I162" s="131"/>
      <c r="J162" s="147"/>
      <c r="K162" s="114" t="str">
        <f t="shared" si="21"/>
        <v/>
      </c>
      <c r="L162" s="117" t="str">
        <f t="shared" si="22"/>
        <v/>
      </c>
      <c r="M162" s="118" t="str">
        <f t="shared" si="23"/>
        <v/>
      </c>
      <c r="N162" s="113"/>
      <c r="O162" s="47"/>
      <c r="P162" s="118" t="str">
        <f t="shared" si="24"/>
        <v/>
      </c>
      <c r="Q162" s="154"/>
      <c r="R162" s="151"/>
      <c r="S162" s="151"/>
      <c r="T162" s="138"/>
      <c r="AB162" s="33">
        <f t="shared" si="18"/>
        <v>152</v>
      </c>
      <c r="AC162" s="53" t="s">
        <v>411</v>
      </c>
      <c r="AD162" s="34" t="s">
        <v>42</v>
      </c>
      <c r="AE162" s="34">
        <v>1</v>
      </c>
      <c r="AF162" s="39" t="s">
        <v>67</v>
      </c>
      <c r="AG162" s="39" t="s">
        <v>69</v>
      </c>
      <c r="AH162" s="34" t="s">
        <v>24</v>
      </c>
      <c r="AI162" s="34" t="s">
        <v>38</v>
      </c>
      <c r="AJ162"/>
      <c r="AL162" s="37"/>
      <c r="AN162" s="33">
        <v>151</v>
      </c>
      <c r="AO162" s="35">
        <v>149</v>
      </c>
      <c r="BI162" s="24" t="str">
        <f t="shared" si="25"/>
        <v xml:space="preserve"> ;;;-;;;</v>
      </c>
    </row>
    <row r="163" spans="1:61" ht="18.75" customHeight="1" x14ac:dyDescent="0.2">
      <c r="A163" s="15">
        <v>151</v>
      </c>
      <c r="B163" s="143" t="s">
        <v>14</v>
      </c>
      <c r="C163" s="143"/>
      <c r="D163" s="144"/>
      <c r="E163" s="145"/>
      <c r="F163" s="136"/>
      <c r="G163" s="19" t="str">
        <f t="shared" si="19"/>
        <v/>
      </c>
      <c r="H163" s="19" t="str">
        <f t="shared" si="20"/>
        <v/>
      </c>
      <c r="I163" s="131"/>
      <c r="J163" s="147"/>
      <c r="K163" s="114" t="str">
        <f t="shared" si="21"/>
        <v/>
      </c>
      <c r="L163" s="117" t="str">
        <f t="shared" si="22"/>
        <v/>
      </c>
      <c r="M163" s="118" t="str">
        <f t="shared" si="23"/>
        <v/>
      </c>
      <c r="N163" s="113"/>
      <c r="O163" s="47"/>
      <c r="P163" s="118" t="str">
        <f t="shared" si="24"/>
        <v/>
      </c>
      <c r="Q163" s="154"/>
      <c r="R163" s="151"/>
      <c r="S163" s="151"/>
      <c r="T163" s="138"/>
      <c r="AB163" s="33">
        <f t="shared" si="18"/>
        <v>153</v>
      </c>
      <c r="AC163" s="53" t="s">
        <v>288</v>
      </c>
      <c r="AD163" s="34" t="s">
        <v>42</v>
      </c>
      <c r="AE163" s="34">
        <v>1</v>
      </c>
      <c r="AF163" s="39" t="s">
        <v>67</v>
      </c>
      <c r="AG163" s="39" t="s">
        <v>69</v>
      </c>
      <c r="AH163" s="34" t="s">
        <v>24</v>
      </c>
      <c r="AI163" s="34" t="s">
        <v>38</v>
      </c>
      <c r="AJ163"/>
      <c r="AL163" s="37"/>
      <c r="AN163" s="40">
        <v>152</v>
      </c>
      <c r="AO163" s="35">
        <v>150</v>
      </c>
      <c r="BI163" s="24" t="str">
        <f t="shared" si="25"/>
        <v xml:space="preserve"> ;;;-;;;</v>
      </c>
    </row>
    <row r="164" spans="1:61" ht="18.75" customHeight="1" thickBot="1" x14ac:dyDescent="0.25">
      <c r="A164" s="16">
        <v>152</v>
      </c>
      <c r="B164" s="143" t="s">
        <v>14</v>
      </c>
      <c r="C164" s="143"/>
      <c r="D164" s="144"/>
      <c r="E164" s="145"/>
      <c r="F164" s="136"/>
      <c r="G164" s="19" t="str">
        <f t="shared" si="19"/>
        <v/>
      </c>
      <c r="H164" s="19" t="str">
        <f t="shared" si="20"/>
        <v/>
      </c>
      <c r="I164" s="131"/>
      <c r="J164" s="147"/>
      <c r="K164" s="114" t="str">
        <f t="shared" si="21"/>
        <v/>
      </c>
      <c r="L164" s="117" t="str">
        <f t="shared" si="22"/>
        <v/>
      </c>
      <c r="M164" s="118" t="str">
        <f t="shared" si="23"/>
        <v/>
      </c>
      <c r="N164" s="113"/>
      <c r="O164" s="47"/>
      <c r="P164" s="118" t="str">
        <f t="shared" si="24"/>
        <v/>
      </c>
      <c r="Q164" s="154"/>
      <c r="R164" s="151"/>
      <c r="S164" s="151"/>
      <c r="T164" s="138"/>
      <c r="AB164" s="149">
        <f t="shared" si="18"/>
        <v>154</v>
      </c>
      <c r="AC164" s="53"/>
      <c r="AD164" s="34" t="s">
        <v>42</v>
      </c>
      <c r="AE164" s="34">
        <v>1</v>
      </c>
      <c r="AF164" s="39" t="s">
        <v>67</v>
      </c>
      <c r="AG164" s="39" t="s">
        <v>69</v>
      </c>
      <c r="AH164" s="34" t="s">
        <v>24</v>
      </c>
      <c r="AI164" s="34" t="s">
        <v>38</v>
      </c>
      <c r="AJ164"/>
      <c r="AL164" s="37"/>
      <c r="AN164" s="33">
        <v>153</v>
      </c>
      <c r="AO164" s="35">
        <v>151</v>
      </c>
      <c r="BI164" s="24" t="str">
        <f t="shared" si="25"/>
        <v xml:space="preserve"> ;;;-;;;</v>
      </c>
    </row>
    <row r="165" spans="1:61" ht="18.75" customHeight="1" x14ac:dyDescent="0.2">
      <c r="A165" s="15">
        <v>153</v>
      </c>
      <c r="B165" s="143" t="s">
        <v>14</v>
      </c>
      <c r="C165" s="143"/>
      <c r="D165" s="144"/>
      <c r="E165" s="145"/>
      <c r="F165" s="136"/>
      <c r="G165" s="19" t="str">
        <f t="shared" si="19"/>
        <v/>
      </c>
      <c r="H165" s="19" t="str">
        <f t="shared" si="20"/>
        <v/>
      </c>
      <c r="I165" s="131"/>
      <c r="J165" s="147"/>
      <c r="K165" s="114" t="str">
        <f t="shared" si="21"/>
        <v/>
      </c>
      <c r="L165" s="117" t="str">
        <f t="shared" si="22"/>
        <v/>
      </c>
      <c r="M165" s="118" t="str">
        <f t="shared" si="23"/>
        <v/>
      </c>
      <c r="N165" s="113"/>
      <c r="O165" s="47"/>
      <c r="P165" s="118" t="str">
        <f t="shared" si="24"/>
        <v/>
      </c>
      <c r="Q165" s="154"/>
      <c r="R165" s="151"/>
      <c r="S165" s="151"/>
      <c r="T165" s="138"/>
      <c r="AB165" s="150">
        <f t="shared" si="18"/>
        <v>155</v>
      </c>
      <c r="AC165" s="53"/>
      <c r="AD165" s="34" t="s">
        <v>42</v>
      </c>
      <c r="AE165" s="34">
        <v>1</v>
      </c>
      <c r="AF165" s="39" t="s">
        <v>67</v>
      </c>
      <c r="AG165" s="39" t="s">
        <v>69</v>
      </c>
      <c r="AH165" s="34" t="s">
        <v>24</v>
      </c>
      <c r="AI165" s="34" t="s">
        <v>38</v>
      </c>
      <c r="AJ165"/>
      <c r="AL165" s="37"/>
      <c r="AN165" s="40">
        <v>154</v>
      </c>
      <c r="AO165" s="35">
        <v>152</v>
      </c>
      <c r="BI165" s="24" t="str">
        <f t="shared" si="25"/>
        <v xml:space="preserve"> ;;;-;;;</v>
      </c>
    </row>
    <row r="166" spans="1:61" ht="18.75" customHeight="1" thickBot="1" x14ac:dyDescent="0.25">
      <c r="A166" s="16">
        <v>154</v>
      </c>
      <c r="B166" s="143" t="s">
        <v>14</v>
      </c>
      <c r="C166" s="143"/>
      <c r="D166" s="144"/>
      <c r="E166" s="145"/>
      <c r="F166" s="136"/>
      <c r="G166" s="19" t="str">
        <f t="shared" si="19"/>
        <v/>
      </c>
      <c r="H166" s="19" t="str">
        <f t="shared" si="20"/>
        <v/>
      </c>
      <c r="I166" s="131"/>
      <c r="J166" s="147"/>
      <c r="K166" s="114" t="str">
        <f t="shared" si="21"/>
        <v/>
      </c>
      <c r="L166" s="117" t="str">
        <f t="shared" si="22"/>
        <v/>
      </c>
      <c r="M166" s="118" t="str">
        <f t="shared" si="23"/>
        <v/>
      </c>
      <c r="N166" s="113"/>
      <c r="O166" s="47"/>
      <c r="P166" s="118" t="str">
        <f t="shared" si="24"/>
        <v/>
      </c>
      <c r="Q166" s="154"/>
      <c r="R166" s="151"/>
      <c r="S166" s="151"/>
      <c r="T166" s="138"/>
      <c r="AB166" s="33">
        <f t="shared" si="18"/>
        <v>156</v>
      </c>
      <c r="AC166" s="53" t="s">
        <v>292</v>
      </c>
      <c r="AD166" s="34" t="s">
        <v>89</v>
      </c>
      <c r="AE166" s="34">
        <v>1</v>
      </c>
      <c r="AF166" s="39" t="s">
        <v>67</v>
      </c>
      <c r="AG166" s="39" t="s">
        <v>70</v>
      </c>
      <c r="AH166" s="34" t="s">
        <v>24</v>
      </c>
      <c r="AI166" s="34" t="s">
        <v>54</v>
      </c>
      <c r="AJ166"/>
      <c r="AL166" s="37"/>
      <c r="AN166" s="33">
        <v>155</v>
      </c>
      <c r="AO166" s="35">
        <v>153</v>
      </c>
      <c r="BI166" s="24" t="str">
        <f t="shared" si="25"/>
        <v xml:space="preserve"> ;;;-;;;</v>
      </c>
    </row>
    <row r="167" spans="1:61" ht="18.75" customHeight="1" x14ac:dyDescent="0.2">
      <c r="A167" s="15">
        <v>155</v>
      </c>
      <c r="B167" s="143" t="s">
        <v>14</v>
      </c>
      <c r="C167" s="143"/>
      <c r="D167" s="144"/>
      <c r="E167" s="145"/>
      <c r="F167" s="136"/>
      <c r="G167" s="19" t="str">
        <f t="shared" si="19"/>
        <v/>
      </c>
      <c r="H167" s="19" t="str">
        <f t="shared" si="20"/>
        <v/>
      </c>
      <c r="I167" s="131"/>
      <c r="J167" s="147"/>
      <c r="K167" s="114" t="str">
        <f t="shared" si="21"/>
        <v/>
      </c>
      <c r="L167" s="117" t="str">
        <f t="shared" si="22"/>
        <v/>
      </c>
      <c r="M167" s="118" t="str">
        <f t="shared" si="23"/>
        <v/>
      </c>
      <c r="N167" s="113"/>
      <c r="O167" s="47"/>
      <c r="P167" s="118" t="str">
        <f t="shared" si="24"/>
        <v/>
      </c>
      <c r="Q167" s="154"/>
      <c r="R167" s="151"/>
      <c r="S167" s="151"/>
      <c r="T167" s="138"/>
      <c r="AB167" s="149">
        <f t="shared" si="18"/>
        <v>157</v>
      </c>
      <c r="AC167" t="s">
        <v>142</v>
      </c>
      <c r="AD167" s="34" t="s">
        <v>22</v>
      </c>
      <c r="AE167" s="34">
        <v>1</v>
      </c>
      <c r="AF167" s="39" t="s">
        <v>66</v>
      </c>
      <c r="AG167" s="39" t="s">
        <v>86</v>
      </c>
      <c r="AH167" s="34" t="s">
        <v>24</v>
      </c>
      <c r="AI167" s="34" t="s">
        <v>30</v>
      </c>
      <c r="AJ167"/>
      <c r="AL167" s="37"/>
      <c r="AN167" s="40">
        <v>156</v>
      </c>
      <c r="AO167" s="35">
        <v>154</v>
      </c>
      <c r="BI167" s="24" t="str">
        <f t="shared" si="25"/>
        <v xml:space="preserve"> ;;;-;;;</v>
      </c>
    </row>
    <row r="168" spans="1:61" ht="18.75" customHeight="1" thickBot="1" x14ac:dyDescent="0.25">
      <c r="A168" s="16">
        <v>156</v>
      </c>
      <c r="B168" s="143" t="s">
        <v>14</v>
      </c>
      <c r="C168" s="143"/>
      <c r="D168" s="144"/>
      <c r="E168" s="145"/>
      <c r="F168" s="136"/>
      <c r="G168" s="19" t="str">
        <f t="shared" si="19"/>
        <v/>
      </c>
      <c r="H168" s="19" t="str">
        <f t="shared" si="20"/>
        <v/>
      </c>
      <c r="I168" s="131"/>
      <c r="J168" s="147"/>
      <c r="K168" s="114" t="str">
        <f t="shared" si="21"/>
        <v/>
      </c>
      <c r="L168" s="117" t="str">
        <f t="shared" si="22"/>
        <v/>
      </c>
      <c r="M168" s="118" t="str">
        <f t="shared" si="23"/>
        <v/>
      </c>
      <c r="N168" s="113"/>
      <c r="O168" s="47"/>
      <c r="P168" s="118" t="str">
        <f t="shared" si="24"/>
        <v/>
      </c>
      <c r="Q168" s="154"/>
      <c r="R168" s="151"/>
      <c r="S168" s="151"/>
      <c r="T168" s="138"/>
      <c r="AB168" s="150">
        <f t="shared" si="18"/>
        <v>158</v>
      </c>
      <c r="AC168" t="s">
        <v>340</v>
      </c>
      <c r="AD168" s="34" t="s">
        <v>22</v>
      </c>
      <c r="AE168" s="34">
        <v>1</v>
      </c>
      <c r="AF168" s="39" t="s">
        <v>66</v>
      </c>
      <c r="AG168" s="39" t="s">
        <v>86</v>
      </c>
      <c r="AH168" s="34" t="s">
        <v>24</v>
      </c>
      <c r="AI168" s="34" t="s">
        <v>30</v>
      </c>
      <c r="AJ168"/>
      <c r="AL168" s="37"/>
      <c r="AN168" s="33">
        <v>157</v>
      </c>
      <c r="AO168" s="35">
        <v>155</v>
      </c>
      <c r="BI168" s="24" t="str">
        <f t="shared" si="25"/>
        <v xml:space="preserve"> ;;;-;;;</v>
      </c>
    </row>
    <row r="169" spans="1:61" ht="18.75" customHeight="1" x14ac:dyDescent="0.2">
      <c r="A169" s="15">
        <v>157</v>
      </c>
      <c r="B169" s="143" t="s">
        <v>14</v>
      </c>
      <c r="C169" s="143"/>
      <c r="D169" s="144"/>
      <c r="E169" s="145"/>
      <c r="F169" s="136"/>
      <c r="G169" s="19" t="str">
        <f t="shared" si="19"/>
        <v/>
      </c>
      <c r="H169" s="19" t="str">
        <f t="shared" si="20"/>
        <v/>
      </c>
      <c r="I169" s="131"/>
      <c r="J169" s="147"/>
      <c r="K169" s="114" t="str">
        <f t="shared" si="21"/>
        <v/>
      </c>
      <c r="L169" s="117" t="str">
        <f t="shared" si="22"/>
        <v/>
      </c>
      <c r="M169" s="118" t="str">
        <f t="shared" si="23"/>
        <v/>
      </c>
      <c r="N169" s="113"/>
      <c r="O169" s="47"/>
      <c r="P169" s="118" t="str">
        <f t="shared" si="24"/>
        <v/>
      </c>
      <c r="Q169" s="154"/>
      <c r="R169" s="151"/>
      <c r="S169" s="151"/>
      <c r="T169" s="138"/>
      <c r="AB169" s="33">
        <f t="shared" si="18"/>
        <v>159</v>
      </c>
      <c r="AC169" t="s">
        <v>382</v>
      </c>
      <c r="AD169" s="34" t="s">
        <v>22</v>
      </c>
      <c r="AE169" s="34">
        <v>1</v>
      </c>
      <c r="AF169" s="39" t="s">
        <v>66</v>
      </c>
      <c r="AG169" s="39" t="s">
        <v>86</v>
      </c>
      <c r="AH169" s="34" t="s">
        <v>24</v>
      </c>
      <c r="AI169" s="34" t="s">
        <v>30</v>
      </c>
      <c r="AJ169"/>
      <c r="AL169" s="37"/>
      <c r="AN169" s="40">
        <v>158</v>
      </c>
      <c r="AO169" s="35">
        <v>156</v>
      </c>
      <c r="BI169" s="24" t="str">
        <f t="shared" si="25"/>
        <v xml:space="preserve"> ;;;-;;;</v>
      </c>
    </row>
    <row r="170" spans="1:61" ht="18.75" customHeight="1" thickBot="1" x14ac:dyDescent="0.25">
      <c r="A170" s="16">
        <v>158</v>
      </c>
      <c r="B170" s="143" t="s">
        <v>14</v>
      </c>
      <c r="C170" s="143"/>
      <c r="D170" s="144"/>
      <c r="E170" s="145"/>
      <c r="F170" s="136"/>
      <c r="G170" s="19" t="str">
        <f t="shared" si="19"/>
        <v/>
      </c>
      <c r="H170" s="19" t="str">
        <f t="shared" si="20"/>
        <v/>
      </c>
      <c r="I170" s="131"/>
      <c r="J170" s="147"/>
      <c r="K170" s="114" t="str">
        <f t="shared" si="21"/>
        <v/>
      </c>
      <c r="L170" s="117" t="str">
        <f t="shared" si="22"/>
        <v/>
      </c>
      <c r="M170" s="118" t="str">
        <f t="shared" si="23"/>
        <v/>
      </c>
      <c r="N170" s="113"/>
      <c r="O170" s="47"/>
      <c r="P170" s="118" t="str">
        <f t="shared" si="24"/>
        <v/>
      </c>
      <c r="Q170" s="154"/>
      <c r="R170" s="151"/>
      <c r="S170" s="151"/>
      <c r="T170" s="138"/>
      <c r="AB170" s="149">
        <f t="shared" si="18"/>
        <v>160</v>
      </c>
      <c r="AC170" t="s">
        <v>143</v>
      </c>
      <c r="AD170" s="34" t="s">
        <v>22</v>
      </c>
      <c r="AE170" s="34">
        <v>1</v>
      </c>
      <c r="AF170" s="39" t="s">
        <v>66</v>
      </c>
      <c r="AG170" s="39" t="s">
        <v>86</v>
      </c>
      <c r="AH170" s="34" t="s">
        <v>24</v>
      </c>
      <c r="AI170" s="34" t="s">
        <v>30</v>
      </c>
      <c r="AJ170"/>
      <c r="AL170" s="37"/>
      <c r="AN170" s="33">
        <v>159</v>
      </c>
      <c r="AO170" s="35">
        <v>157</v>
      </c>
      <c r="BI170" s="24" t="str">
        <f t="shared" si="25"/>
        <v xml:space="preserve"> ;;;-;;;</v>
      </c>
    </row>
    <row r="171" spans="1:61" ht="18.75" customHeight="1" x14ac:dyDescent="0.2">
      <c r="A171" s="15">
        <v>159</v>
      </c>
      <c r="B171" s="143" t="s">
        <v>14</v>
      </c>
      <c r="C171" s="143"/>
      <c r="D171" s="144"/>
      <c r="E171" s="145"/>
      <c r="F171" s="136"/>
      <c r="G171" s="19" t="str">
        <f t="shared" si="19"/>
        <v/>
      </c>
      <c r="H171" s="19" t="str">
        <f t="shared" si="20"/>
        <v/>
      </c>
      <c r="I171" s="131"/>
      <c r="J171" s="147"/>
      <c r="K171" s="114" t="str">
        <f t="shared" si="21"/>
        <v/>
      </c>
      <c r="L171" s="117" t="str">
        <f t="shared" si="22"/>
        <v/>
      </c>
      <c r="M171" s="118" t="str">
        <f t="shared" si="23"/>
        <v/>
      </c>
      <c r="N171" s="113"/>
      <c r="O171" s="47"/>
      <c r="P171" s="118" t="str">
        <f t="shared" si="24"/>
        <v/>
      </c>
      <c r="Q171" s="154"/>
      <c r="R171" s="151"/>
      <c r="S171" s="151"/>
      <c r="T171" s="138"/>
      <c r="AB171" s="150">
        <f t="shared" si="18"/>
        <v>161</v>
      </c>
      <c r="AC171" t="s">
        <v>363</v>
      </c>
      <c r="AD171" s="34" t="s">
        <v>22</v>
      </c>
      <c r="AE171" s="34">
        <v>1</v>
      </c>
      <c r="AF171" s="39" t="s">
        <v>66</v>
      </c>
      <c r="AG171" s="39" t="s">
        <v>86</v>
      </c>
      <c r="AH171" s="34" t="s">
        <v>24</v>
      </c>
      <c r="AI171" s="34" t="s">
        <v>30</v>
      </c>
      <c r="AJ171"/>
      <c r="AL171" s="37"/>
      <c r="AN171" s="40">
        <v>160</v>
      </c>
      <c r="AO171" s="35">
        <v>158</v>
      </c>
      <c r="BI171" s="24" t="str">
        <f t="shared" si="25"/>
        <v xml:space="preserve"> ;;;-;;;</v>
      </c>
    </row>
    <row r="172" spans="1:61" ht="18.75" customHeight="1" thickBot="1" x14ac:dyDescent="0.25">
      <c r="A172" s="16">
        <v>160</v>
      </c>
      <c r="B172" s="143" t="s">
        <v>14</v>
      </c>
      <c r="C172" s="143"/>
      <c r="D172" s="144"/>
      <c r="E172" s="145"/>
      <c r="F172" s="136"/>
      <c r="G172" s="19" t="str">
        <f t="shared" si="19"/>
        <v/>
      </c>
      <c r="H172" s="19" t="str">
        <f t="shared" si="20"/>
        <v/>
      </c>
      <c r="I172" s="131"/>
      <c r="J172" s="147"/>
      <c r="K172" s="114" t="str">
        <f t="shared" si="21"/>
        <v/>
      </c>
      <c r="L172" s="117" t="str">
        <f t="shared" si="22"/>
        <v/>
      </c>
      <c r="M172" s="118" t="str">
        <f t="shared" si="23"/>
        <v/>
      </c>
      <c r="N172" s="113"/>
      <c r="O172" s="47"/>
      <c r="P172" s="118" t="str">
        <f t="shared" si="24"/>
        <v/>
      </c>
      <c r="Q172" s="154"/>
      <c r="R172" s="151"/>
      <c r="S172" s="151"/>
      <c r="T172" s="138"/>
      <c r="AB172" s="33">
        <f t="shared" si="18"/>
        <v>162</v>
      </c>
      <c r="AC172" t="s">
        <v>383</v>
      </c>
      <c r="AD172" s="34" t="s">
        <v>22</v>
      </c>
      <c r="AE172" s="34">
        <v>1</v>
      </c>
      <c r="AF172" s="39" t="s">
        <v>66</v>
      </c>
      <c r="AG172" s="39" t="s">
        <v>86</v>
      </c>
      <c r="AH172" s="34" t="s">
        <v>24</v>
      </c>
      <c r="AI172" s="34" t="s">
        <v>30</v>
      </c>
      <c r="AJ172"/>
      <c r="AL172" s="37"/>
      <c r="AN172" s="33">
        <v>161</v>
      </c>
      <c r="AO172" s="35">
        <v>159</v>
      </c>
      <c r="BI172" s="24" t="str">
        <f t="shared" si="25"/>
        <v xml:space="preserve"> ;;;-;;;</v>
      </c>
    </row>
    <row r="173" spans="1:61" ht="18.75" customHeight="1" x14ac:dyDescent="0.2">
      <c r="A173" s="15">
        <v>161</v>
      </c>
      <c r="B173" s="143" t="s">
        <v>14</v>
      </c>
      <c r="C173" s="143"/>
      <c r="D173" s="144"/>
      <c r="E173" s="145"/>
      <c r="F173" s="136"/>
      <c r="G173" s="19" t="str">
        <f t="shared" si="19"/>
        <v/>
      </c>
      <c r="H173" s="19" t="str">
        <f t="shared" si="20"/>
        <v/>
      </c>
      <c r="I173" s="131"/>
      <c r="J173" s="147"/>
      <c r="K173" s="114" t="str">
        <f t="shared" si="21"/>
        <v/>
      </c>
      <c r="L173" s="117" t="str">
        <f t="shared" si="22"/>
        <v/>
      </c>
      <c r="M173" s="118" t="str">
        <f t="shared" si="23"/>
        <v/>
      </c>
      <c r="N173" s="113"/>
      <c r="O173" s="47"/>
      <c r="P173" s="118" t="str">
        <f t="shared" si="24"/>
        <v/>
      </c>
      <c r="Q173" s="154"/>
      <c r="R173" s="151"/>
      <c r="S173" s="151"/>
      <c r="T173" s="138"/>
      <c r="AB173" s="149">
        <f t="shared" si="18"/>
        <v>163</v>
      </c>
      <c r="AC173" t="s">
        <v>144</v>
      </c>
      <c r="AD173" s="34" t="s">
        <v>22</v>
      </c>
      <c r="AE173" s="34">
        <v>1</v>
      </c>
      <c r="AF173" s="39" t="s">
        <v>66</v>
      </c>
      <c r="AG173" s="39" t="s">
        <v>86</v>
      </c>
      <c r="AH173" s="34" t="s">
        <v>24</v>
      </c>
      <c r="AI173" s="34" t="s">
        <v>30</v>
      </c>
      <c r="AJ173"/>
      <c r="AL173" s="37"/>
      <c r="AN173" s="40">
        <v>162</v>
      </c>
      <c r="AO173" s="35">
        <v>160</v>
      </c>
      <c r="BI173" s="24" t="str">
        <f t="shared" si="25"/>
        <v xml:space="preserve"> ;;;-;;;</v>
      </c>
    </row>
    <row r="174" spans="1:61" ht="18.75" customHeight="1" thickBot="1" x14ac:dyDescent="0.25">
      <c r="A174" s="16">
        <v>162</v>
      </c>
      <c r="B174" s="143" t="s">
        <v>14</v>
      </c>
      <c r="C174" s="143"/>
      <c r="D174" s="144"/>
      <c r="E174" s="145"/>
      <c r="F174" s="136"/>
      <c r="G174" s="19" t="str">
        <f t="shared" si="19"/>
        <v/>
      </c>
      <c r="H174" s="19" t="str">
        <f t="shared" si="20"/>
        <v/>
      </c>
      <c r="I174" s="131"/>
      <c r="J174" s="147"/>
      <c r="K174" s="114" t="str">
        <f t="shared" si="21"/>
        <v/>
      </c>
      <c r="L174" s="117" t="str">
        <f t="shared" si="22"/>
        <v/>
      </c>
      <c r="M174" s="118" t="str">
        <f t="shared" si="23"/>
        <v/>
      </c>
      <c r="N174" s="113"/>
      <c r="O174" s="47"/>
      <c r="P174" s="118" t="str">
        <f t="shared" si="24"/>
        <v/>
      </c>
      <c r="Q174" s="154"/>
      <c r="R174" s="151"/>
      <c r="S174" s="151"/>
      <c r="T174" s="138"/>
      <c r="AB174" s="150">
        <f t="shared" si="18"/>
        <v>164</v>
      </c>
      <c r="AC174" t="s">
        <v>369</v>
      </c>
      <c r="AD174" s="34" t="s">
        <v>22</v>
      </c>
      <c r="AE174" s="34">
        <v>1</v>
      </c>
      <c r="AF174" s="39" t="s">
        <v>66</v>
      </c>
      <c r="AG174" s="39" t="s">
        <v>86</v>
      </c>
      <c r="AH174" s="34" t="s">
        <v>24</v>
      </c>
      <c r="AI174" s="34" t="s">
        <v>30</v>
      </c>
      <c r="AJ174"/>
      <c r="AL174" s="37"/>
      <c r="AN174" s="33">
        <v>163</v>
      </c>
      <c r="AO174" s="35">
        <v>161</v>
      </c>
      <c r="BI174" s="24" t="str">
        <f t="shared" si="25"/>
        <v xml:space="preserve"> ;;;-;;;</v>
      </c>
    </row>
    <row r="175" spans="1:61" ht="18.75" customHeight="1" x14ac:dyDescent="0.2">
      <c r="A175" s="15">
        <v>163</v>
      </c>
      <c r="B175" s="143" t="s">
        <v>14</v>
      </c>
      <c r="C175" s="143"/>
      <c r="D175" s="144"/>
      <c r="E175" s="145"/>
      <c r="F175" s="136"/>
      <c r="G175" s="19" t="str">
        <f t="shared" si="19"/>
        <v/>
      </c>
      <c r="H175" s="19" t="str">
        <f t="shared" si="20"/>
        <v/>
      </c>
      <c r="I175" s="131"/>
      <c r="J175" s="147"/>
      <c r="K175" s="114" t="str">
        <f t="shared" si="21"/>
        <v/>
      </c>
      <c r="L175" s="117" t="str">
        <f t="shared" si="22"/>
        <v/>
      </c>
      <c r="M175" s="118" t="str">
        <f t="shared" si="23"/>
        <v/>
      </c>
      <c r="N175" s="113"/>
      <c r="O175" s="47"/>
      <c r="P175" s="118" t="str">
        <f t="shared" si="24"/>
        <v/>
      </c>
      <c r="Q175" s="154"/>
      <c r="R175" s="151"/>
      <c r="S175" s="151"/>
      <c r="T175" s="138"/>
      <c r="AB175" s="33">
        <f t="shared" si="18"/>
        <v>165</v>
      </c>
      <c r="AC175" t="s">
        <v>384</v>
      </c>
      <c r="AD175" s="34" t="s">
        <v>22</v>
      </c>
      <c r="AE175" s="34">
        <v>1</v>
      </c>
      <c r="AF175" s="39" t="s">
        <v>66</v>
      </c>
      <c r="AG175" s="39" t="s">
        <v>86</v>
      </c>
      <c r="AH175" s="34" t="s">
        <v>24</v>
      </c>
      <c r="AI175" s="34" t="s">
        <v>30</v>
      </c>
      <c r="AJ175"/>
      <c r="AL175" s="37"/>
      <c r="AN175" s="40">
        <v>164</v>
      </c>
      <c r="AO175" s="35">
        <v>162</v>
      </c>
      <c r="BI175" s="24" t="str">
        <f t="shared" si="25"/>
        <v xml:space="preserve"> ;;;-;;;</v>
      </c>
    </row>
    <row r="176" spans="1:61" ht="18.75" customHeight="1" thickBot="1" x14ac:dyDescent="0.25">
      <c r="A176" s="16">
        <v>164</v>
      </c>
      <c r="B176" s="143" t="s">
        <v>14</v>
      </c>
      <c r="C176" s="143"/>
      <c r="D176" s="144"/>
      <c r="E176" s="145"/>
      <c r="F176" s="136"/>
      <c r="G176" s="19" t="str">
        <f t="shared" si="19"/>
        <v/>
      </c>
      <c r="H176" s="19" t="str">
        <f t="shared" si="20"/>
        <v/>
      </c>
      <c r="I176" s="131"/>
      <c r="J176" s="147"/>
      <c r="K176" s="114" t="str">
        <f t="shared" si="21"/>
        <v/>
      </c>
      <c r="L176" s="117" t="str">
        <f t="shared" si="22"/>
        <v/>
      </c>
      <c r="M176" s="118" t="str">
        <f t="shared" si="23"/>
        <v/>
      </c>
      <c r="N176" s="113"/>
      <c r="O176" s="47"/>
      <c r="P176" s="118" t="str">
        <f t="shared" si="24"/>
        <v/>
      </c>
      <c r="Q176" s="154"/>
      <c r="R176" s="151"/>
      <c r="S176" s="151"/>
      <c r="T176" s="138"/>
      <c r="AB176" s="149">
        <f t="shared" si="18"/>
        <v>166</v>
      </c>
      <c r="AC176" t="s">
        <v>145</v>
      </c>
      <c r="AD176" s="34" t="s">
        <v>23</v>
      </c>
      <c r="AE176" s="34">
        <v>1</v>
      </c>
      <c r="AF176" s="39" t="s">
        <v>66</v>
      </c>
      <c r="AG176" s="39" t="s">
        <v>68</v>
      </c>
      <c r="AH176" s="34" t="s">
        <v>24</v>
      </c>
      <c r="AI176" s="34" t="s">
        <v>30</v>
      </c>
      <c r="AJ176"/>
      <c r="AL176" s="37"/>
      <c r="AN176" s="33">
        <v>165</v>
      </c>
      <c r="AO176" s="35">
        <v>163</v>
      </c>
      <c r="BI176" s="24" t="str">
        <f t="shared" si="25"/>
        <v xml:space="preserve"> ;;;-;;;</v>
      </c>
    </row>
    <row r="177" spans="1:61" ht="18.75" customHeight="1" x14ac:dyDescent="0.2">
      <c r="A177" s="15">
        <v>165</v>
      </c>
      <c r="B177" s="143" t="s">
        <v>14</v>
      </c>
      <c r="C177" s="143"/>
      <c r="D177" s="144"/>
      <c r="E177" s="145"/>
      <c r="F177" s="136"/>
      <c r="G177" s="19" t="str">
        <f t="shared" si="19"/>
        <v/>
      </c>
      <c r="H177" s="19" t="str">
        <f t="shared" si="20"/>
        <v/>
      </c>
      <c r="I177" s="131"/>
      <c r="J177" s="147"/>
      <c r="K177" s="114" t="str">
        <f t="shared" si="21"/>
        <v/>
      </c>
      <c r="L177" s="117" t="str">
        <f t="shared" si="22"/>
        <v/>
      </c>
      <c r="M177" s="118" t="str">
        <f t="shared" si="23"/>
        <v/>
      </c>
      <c r="N177" s="113"/>
      <c r="O177" s="47"/>
      <c r="P177" s="118" t="str">
        <f t="shared" si="24"/>
        <v/>
      </c>
      <c r="Q177" s="154"/>
      <c r="R177" s="151"/>
      <c r="S177" s="151"/>
      <c r="T177" s="138"/>
      <c r="AB177" s="150">
        <f t="shared" si="18"/>
        <v>167</v>
      </c>
      <c r="AC177" t="s">
        <v>341</v>
      </c>
      <c r="AD177" s="34" t="s">
        <v>23</v>
      </c>
      <c r="AE177" s="34">
        <v>1</v>
      </c>
      <c r="AF177" s="39" t="s">
        <v>66</v>
      </c>
      <c r="AG177" s="39" t="s">
        <v>68</v>
      </c>
      <c r="AH177" s="34" t="s">
        <v>24</v>
      </c>
      <c r="AI177" s="34" t="s">
        <v>30</v>
      </c>
      <c r="AJ177"/>
      <c r="AL177" s="37"/>
      <c r="AN177" s="40">
        <v>166</v>
      </c>
      <c r="AO177" s="35">
        <v>164</v>
      </c>
      <c r="BI177" s="24" t="str">
        <f t="shared" si="25"/>
        <v xml:space="preserve"> ;;;-;;;</v>
      </c>
    </row>
    <row r="178" spans="1:61" ht="18.75" customHeight="1" thickBot="1" x14ac:dyDescent="0.25">
      <c r="A178" s="16">
        <v>166</v>
      </c>
      <c r="B178" s="143" t="s">
        <v>14</v>
      </c>
      <c r="C178" s="143"/>
      <c r="D178" s="144"/>
      <c r="E178" s="145"/>
      <c r="F178" s="136"/>
      <c r="G178" s="19" t="str">
        <f t="shared" si="19"/>
        <v/>
      </c>
      <c r="H178" s="19" t="str">
        <f t="shared" si="20"/>
        <v/>
      </c>
      <c r="I178" s="131"/>
      <c r="J178" s="147"/>
      <c r="K178" s="114" t="str">
        <f t="shared" si="21"/>
        <v/>
      </c>
      <c r="L178" s="117" t="str">
        <f t="shared" si="22"/>
        <v/>
      </c>
      <c r="M178" s="118" t="str">
        <f t="shared" si="23"/>
        <v/>
      </c>
      <c r="N178" s="113"/>
      <c r="O178" s="47"/>
      <c r="P178" s="118" t="str">
        <f t="shared" si="24"/>
        <v/>
      </c>
      <c r="Q178" s="154"/>
      <c r="R178" s="151"/>
      <c r="S178" s="151"/>
      <c r="T178" s="138"/>
      <c r="AB178" s="33">
        <f t="shared" si="18"/>
        <v>168</v>
      </c>
      <c r="AC178" t="s">
        <v>393</v>
      </c>
      <c r="AD178" s="34" t="s">
        <v>23</v>
      </c>
      <c r="AE178" s="34">
        <v>1</v>
      </c>
      <c r="AF178" s="39" t="s">
        <v>66</v>
      </c>
      <c r="AG178" s="39" t="s">
        <v>68</v>
      </c>
      <c r="AH178" s="34" t="s">
        <v>24</v>
      </c>
      <c r="AI178" s="34" t="s">
        <v>30</v>
      </c>
      <c r="AJ178"/>
      <c r="AL178" s="37"/>
      <c r="AN178" s="33">
        <v>167</v>
      </c>
      <c r="AO178" s="35">
        <v>165</v>
      </c>
      <c r="BI178" s="24" t="str">
        <f t="shared" si="25"/>
        <v xml:space="preserve"> ;;;-;;;</v>
      </c>
    </row>
    <row r="179" spans="1:61" ht="18.75" customHeight="1" x14ac:dyDescent="0.2">
      <c r="A179" s="15">
        <v>167</v>
      </c>
      <c r="B179" s="143" t="s">
        <v>14</v>
      </c>
      <c r="C179" s="143"/>
      <c r="D179" s="144"/>
      <c r="E179" s="145"/>
      <c r="F179" s="136"/>
      <c r="G179" s="19" t="str">
        <f t="shared" si="19"/>
        <v/>
      </c>
      <c r="H179" s="19" t="str">
        <f t="shared" si="20"/>
        <v/>
      </c>
      <c r="I179" s="131"/>
      <c r="J179" s="147"/>
      <c r="K179" s="114" t="str">
        <f t="shared" si="21"/>
        <v/>
      </c>
      <c r="L179" s="117" t="str">
        <f t="shared" si="22"/>
        <v/>
      </c>
      <c r="M179" s="118" t="str">
        <f t="shared" si="23"/>
        <v/>
      </c>
      <c r="N179" s="113"/>
      <c r="O179" s="47"/>
      <c r="P179" s="118" t="str">
        <f t="shared" si="24"/>
        <v/>
      </c>
      <c r="Q179" s="154"/>
      <c r="R179" s="151"/>
      <c r="S179" s="151"/>
      <c r="T179" s="138"/>
      <c r="AB179" s="149">
        <f t="shared" si="18"/>
        <v>169</v>
      </c>
      <c r="AC179" t="s">
        <v>146</v>
      </c>
      <c r="AD179" s="34" t="s">
        <v>23</v>
      </c>
      <c r="AE179" s="34">
        <v>1</v>
      </c>
      <c r="AF179" s="39" t="s">
        <v>66</v>
      </c>
      <c r="AG179" s="39" t="s">
        <v>68</v>
      </c>
      <c r="AH179" s="34" t="s">
        <v>24</v>
      </c>
      <c r="AI179" s="34" t="s">
        <v>30</v>
      </c>
      <c r="AJ179"/>
      <c r="AL179" s="37"/>
      <c r="AN179" s="40">
        <v>168</v>
      </c>
      <c r="AO179" s="35">
        <v>166</v>
      </c>
      <c r="BI179" s="24" t="str">
        <f t="shared" si="25"/>
        <v xml:space="preserve"> ;;;-;;;</v>
      </c>
    </row>
    <row r="180" spans="1:61" ht="18.75" customHeight="1" thickBot="1" x14ac:dyDescent="0.25">
      <c r="A180" s="16">
        <v>168</v>
      </c>
      <c r="B180" s="143" t="s">
        <v>14</v>
      </c>
      <c r="C180" s="143"/>
      <c r="D180" s="144"/>
      <c r="E180" s="145"/>
      <c r="F180" s="136"/>
      <c r="G180" s="19" t="str">
        <f t="shared" si="19"/>
        <v/>
      </c>
      <c r="H180" s="19" t="str">
        <f t="shared" si="20"/>
        <v/>
      </c>
      <c r="I180" s="131"/>
      <c r="J180" s="147"/>
      <c r="K180" s="114" t="str">
        <f t="shared" si="21"/>
        <v/>
      </c>
      <c r="L180" s="117" t="str">
        <f t="shared" si="22"/>
        <v/>
      </c>
      <c r="M180" s="118" t="str">
        <f t="shared" si="23"/>
        <v/>
      </c>
      <c r="N180" s="113"/>
      <c r="O180" s="47"/>
      <c r="P180" s="118" t="str">
        <f t="shared" si="24"/>
        <v/>
      </c>
      <c r="Q180" s="154"/>
      <c r="R180" s="151"/>
      <c r="S180" s="151"/>
      <c r="T180" s="138"/>
      <c r="AB180" s="150">
        <f t="shared" si="18"/>
        <v>170</v>
      </c>
      <c r="AC180" t="s">
        <v>364</v>
      </c>
      <c r="AD180" s="34" t="s">
        <v>23</v>
      </c>
      <c r="AE180" s="34">
        <v>1</v>
      </c>
      <c r="AF180" s="39" t="s">
        <v>66</v>
      </c>
      <c r="AG180" s="39" t="s">
        <v>68</v>
      </c>
      <c r="AH180" s="34" t="s">
        <v>24</v>
      </c>
      <c r="AI180" s="34" t="s">
        <v>30</v>
      </c>
      <c r="AJ180"/>
      <c r="AL180" s="37"/>
      <c r="AN180" s="33">
        <v>169</v>
      </c>
      <c r="AO180" s="35">
        <v>167</v>
      </c>
      <c r="BI180" s="24" t="str">
        <f t="shared" si="25"/>
        <v xml:space="preserve"> ;;;-;;;</v>
      </c>
    </row>
    <row r="181" spans="1:61" ht="18.75" customHeight="1" x14ac:dyDescent="0.2">
      <c r="A181" s="15">
        <v>169</v>
      </c>
      <c r="B181" s="143" t="s">
        <v>14</v>
      </c>
      <c r="C181" s="143"/>
      <c r="D181" s="144"/>
      <c r="E181" s="145"/>
      <c r="F181" s="136"/>
      <c r="G181" s="19" t="str">
        <f t="shared" si="19"/>
        <v/>
      </c>
      <c r="H181" s="19" t="str">
        <f t="shared" si="20"/>
        <v/>
      </c>
      <c r="I181" s="131"/>
      <c r="J181" s="147"/>
      <c r="K181" s="114" t="str">
        <f t="shared" si="21"/>
        <v/>
      </c>
      <c r="L181" s="117" t="str">
        <f t="shared" si="22"/>
        <v/>
      </c>
      <c r="M181" s="118" t="str">
        <f t="shared" si="23"/>
        <v/>
      </c>
      <c r="N181" s="113"/>
      <c r="O181" s="47"/>
      <c r="P181" s="118" t="str">
        <f t="shared" si="24"/>
        <v/>
      </c>
      <c r="Q181" s="154"/>
      <c r="R181" s="151"/>
      <c r="S181" s="151"/>
      <c r="T181" s="138"/>
      <c r="AB181" s="33">
        <f t="shared" si="18"/>
        <v>171</v>
      </c>
      <c r="AC181" t="s">
        <v>394</v>
      </c>
      <c r="AD181" s="34" t="s">
        <v>23</v>
      </c>
      <c r="AE181" s="34">
        <v>1</v>
      </c>
      <c r="AF181" s="39" t="s">
        <v>66</v>
      </c>
      <c r="AG181" s="39" t="s">
        <v>68</v>
      </c>
      <c r="AH181" s="34" t="s">
        <v>24</v>
      </c>
      <c r="AI181" s="34" t="s">
        <v>30</v>
      </c>
      <c r="AJ181"/>
      <c r="AL181" s="37"/>
      <c r="AN181" s="40">
        <v>170</v>
      </c>
      <c r="AO181" s="35">
        <v>168</v>
      </c>
      <c r="BI181" s="24" t="str">
        <f t="shared" si="25"/>
        <v xml:space="preserve"> ;;;-;;;</v>
      </c>
    </row>
    <row r="182" spans="1:61" ht="18.75" customHeight="1" thickBot="1" x14ac:dyDescent="0.25">
      <c r="A182" s="16">
        <v>170</v>
      </c>
      <c r="B182" s="143" t="s">
        <v>14</v>
      </c>
      <c r="C182" s="143"/>
      <c r="D182" s="144"/>
      <c r="E182" s="145"/>
      <c r="F182" s="136"/>
      <c r="G182" s="19" t="str">
        <f t="shared" si="19"/>
        <v/>
      </c>
      <c r="H182" s="19" t="str">
        <f t="shared" si="20"/>
        <v/>
      </c>
      <c r="I182" s="131"/>
      <c r="J182" s="147"/>
      <c r="K182" s="114" t="str">
        <f t="shared" si="21"/>
        <v/>
      </c>
      <c r="L182" s="117" t="str">
        <f t="shared" si="22"/>
        <v/>
      </c>
      <c r="M182" s="118" t="str">
        <f t="shared" si="23"/>
        <v/>
      </c>
      <c r="N182" s="113"/>
      <c r="O182" s="47"/>
      <c r="P182" s="118" t="str">
        <f t="shared" si="24"/>
        <v/>
      </c>
      <c r="Q182" s="154"/>
      <c r="R182" s="151"/>
      <c r="S182" s="151"/>
      <c r="T182" s="138"/>
      <c r="AB182" s="149">
        <f t="shared" si="18"/>
        <v>172</v>
      </c>
      <c r="AC182" t="s">
        <v>147</v>
      </c>
      <c r="AD182" s="34" t="s">
        <v>23</v>
      </c>
      <c r="AE182" s="34">
        <v>1</v>
      </c>
      <c r="AF182" s="39" t="s">
        <v>66</v>
      </c>
      <c r="AG182" s="39" t="s">
        <v>68</v>
      </c>
      <c r="AH182" s="34" t="s">
        <v>24</v>
      </c>
      <c r="AI182" s="34" t="s">
        <v>30</v>
      </c>
      <c r="AJ182"/>
      <c r="AL182" s="37"/>
      <c r="AN182" s="33">
        <v>171</v>
      </c>
      <c r="AO182" s="35">
        <v>169</v>
      </c>
      <c r="BI182" s="24" t="str">
        <f t="shared" si="25"/>
        <v xml:space="preserve"> ;;;-;;;</v>
      </c>
    </row>
    <row r="183" spans="1:61" ht="18.75" customHeight="1" x14ac:dyDescent="0.2">
      <c r="A183" s="15">
        <v>171</v>
      </c>
      <c r="B183" s="143" t="s">
        <v>14</v>
      </c>
      <c r="C183" s="143"/>
      <c r="D183" s="144"/>
      <c r="E183" s="145"/>
      <c r="F183" s="136"/>
      <c r="G183" s="19" t="str">
        <f t="shared" si="19"/>
        <v/>
      </c>
      <c r="H183" s="19" t="str">
        <f t="shared" si="20"/>
        <v/>
      </c>
      <c r="I183" s="131"/>
      <c r="J183" s="147"/>
      <c r="K183" s="114" t="str">
        <f t="shared" si="21"/>
        <v/>
      </c>
      <c r="L183" s="117" t="str">
        <f t="shared" si="22"/>
        <v/>
      </c>
      <c r="M183" s="118" t="str">
        <f t="shared" si="23"/>
        <v/>
      </c>
      <c r="N183" s="113"/>
      <c r="O183" s="47"/>
      <c r="P183" s="118" t="str">
        <f t="shared" si="24"/>
        <v/>
      </c>
      <c r="Q183" s="154"/>
      <c r="R183" s="151"/>
      <c r="S183" s="151"/>
      <c r="T183" s="138"/>
      <c r="AB183" s="150">
        <f t="shared" si="18"/>
        <v>173</v>
      </c>
      <c r="AC183" t="s">
        <v>370</v>
      </c>
      <c r="AD183" s="34" t="s">
        <v>23</v>
      </c>
      <c r="AE183" s="34">
        <v>1</v>
      </c>
      <c r="AF183" s="39" t="s">
        <v>66</v>
      </c>
      <c r="AG183" s="39" t="s">
        <v>68</v>
      </c>
      <c r="AH183" s="34" t="s">
        <v>24</v>
      </c>
      <c r="AI183" s="34" t="s">
        <v>30</v>
      </c>
      <c r="AJ183"/>
      <c r="AL183" s="37"/>
      <c r="AN183" s="40">
        <v>172</v>
      </c>
      <c r="AO183" s="35">
        <v>170</v>
      </c>
      <c r="BI183" s="24" t="str">
        <f t="shared" si="25"/>
        <v xml:space="preserve"> ;;;-;;;</v>
      </c>
    </row>
    <row r="184" spans="1:61" ht="18.75" customHeight="1" thickBot="1" x14ac:dyDescent="0.25">
      <c r="A184" s="16">
        <v>172</v>
      </c>
      <c r="B184" s="143" t="s">
        <v>14</v>
      </c>
      <c r="C184" s="143"/>
      <c r="D184" s="144"/>
      <c r="E184" s="145"/>
      <c r="F184" s="136"/>
      <c r="G184" s="19" t="str">
        <f t="shared" si="19"/>
        <v/>
      </c>
      <c r="H184" s="19" t="str">
        <f t="shared" si="20"/>
        <v/>
      </c>
      <c r="I184" s="131"/>
      <c r="J184" s="147"/>
      <c r="K184" s="114" t="str">
        <f t="shared" si="21"/>
        <v/>
      </c>
      <c r="L184" s="117" t="str">
        <f t="shared" si="22"/>
        <v/>
      </c>
      <c r="M184" s="118" t="str">
        <f t="shared" si="23"/>
        <v/>
      </c>
      <c r="N184" s="113"/>
      <c r="O184" s="47"/>
      <c r="P184" s="118" t="str">
        <f t="shared" si="24"/>
        <v/>
      </c>
      <c r="Q184" s="154"/>
      <c r="R184" s="151"/>
      <c r="S184" s="151"/>
      <c r="T184" s="138"/>
      <c r="AB184" s="33">
        <f t="shared" si="18"/>
        <v>174</v>
      </c>
      <c r="AC184" t="s">
        <v>395</v>
      </c>
      <c r="AD184" s="34" t="s">
        <v>23</v>
      </c>
      <c r="AE184" s="34">
        <v>1</v>
      </c>
      <c r="AF184" s="39" t="s">
        <v>66</v>
      </c>
      <c r="AG184" s="39" t="s">
        <v>68</v>
      </c>
      <c r="AH184" s="34" t="s">
        <v>24</v>
      </c>
      <c r="AI184" s="34" t="s">
        <v>30</v>
      </c>
      <c r="AJ184"/>
      <c r="AL184" s="37"/>
      <c r="AN184" s="33">
        <v>173</v>
      </c>
      <c r="AO184" s="35">
        <v>171</v>
      </c>
      <c r="BI184" s="24" t="str">
        <f t="shared" si="25"/>
        <v xml:space="preserve"> ;;;-;;;</v>
      </c>
    </row>
    <row r="185" spans="1:61" ht="18.75" customHeight="1" x14ac:dyDescent="0.2">
      <c r="A185" s="15">
        <v>173</v>
      </c>
      <c r="B185" s="143" t="s">
        <v>14</v>
      </c>
      <c r="C185" s="143"/>
      <c r="D185" s="144"/>
      <c r="E185" s="145"/>
      <c r="F185" s="136"/>
      <c r="G185" s="19" t="str">
        <f t="shared" si="19"/>
        <v/>
      </c>
      <c r="H185" s="19" t="str">
        <f t="shared" si="20"/>
        <v/>
      </c>
      <c r="I185" s="131"/>
      <c r="J185" s="147"/>
      <c r="K185" s="114" t="str">
        <f t="shared" si="21"/>
        <v/>
      </c>
      <c r="L185" s="117" t="str">
        <f t="shared" si="22"/>
        <v/>
      </c>
      <c r="M185" s="118" t="str">
        <f t="shared" si="23"/>
        <v/>
      </c>
      <c r="N185" s="113"/>
      <c r="O185" s="47"/>
      <c r="P185" s="118" t="str">
        <f t="shared" si="24"/>
        <v/>
      </c>
      <c r="Q185" s="154"/>
      <c r="R185" s="151"/>
      <c r="S185" s="151"/>
      <c r="T185" s="138"/>
      <c r="AB185" s="149">
        <f t="shared" si="18"/>
        <v>175</v>
      </c>
      <c r="AC185" t="s">
        <v>148</v>
      </c>
      <c r="AD185" s="34" t="s">
        <v>27</v>
      </c>
      <c r="AE185" s="34">
        <v>1</v>
      </c>
      <c r="AF185" s="39" t="s">
        <v>66</v>
      </c>
      <c r="AG185" s="39" t="s">
        <v>69</v>
      </c>
      <c r="AH185" s="34" t="s">
        <v>24</v>
      </c>
      <c r="AI185" s="34" t="s">
        <v>41</v>
      </c>
      <c r="AJ185"/>
      <c r="AL185" s="37"/>
      <c r="AN185" s="40">
        <v>174</v>
      </c>
      <c r="AO185" s="35">
        <v>172</v>
      </c>
      <c r="BI185" s="24" t="str">
        <f t="shared" si="25"/>
        <v xml:space="preserve"> ;;;-;;;</v>
      </c>
    </row>
    <row r="186" spans="1:61" ht="18.75" customHeight="1" thickBot="1" x14ac:dyDescent="0.25">
      <c r="A186" s="16">
        <v>174</v>
      </c>
      <c r="B186" s="143" t="s">
        <v>14</v>
      </c>
      <c r="C186" s="143"/>
      <c r="D186" s="144"/>
      <c r="E186" s="145"/>
      <c r="F186" s="136"/>
      <c r="G186" s="19" t="str">
        <f t="shared" si="19"/>
        <v/>
      </c>
      <c r="H186" s="19" t="str">
        <f t="shared" si="20"/>
        <v/>
      </c>
      <c r="I186" s="131"/>
      <c r="J186" s="147"/>
      <c r="K186" s="114" t="str">
        <f t="shared" si="21"/>
        <v/>
      </c>
      <c r="L186" s="117" t="str">
        <f t="shared" si="22"/>
        <v/>
      </c>
      <c r="M186" s="118" t="str">
        <f t="shared" si="23"/>
        <v/>
      </c>
      <c r="N186" s="113"/>
      <c r="O186" s="47"/>
      <c r="P186" s="118" t="str">
        <f t="shared" si="24"/>
        <v/>
      </c>
      <c r="Q186" s="154"/>
      <c r="R186" s="151"/>
      <c r="S186" s="151"/>
      <c r="T186" s="138"/>
      <c r="AB186" s="150">
        <f t="shared" si="18"/>
        <v>176</v>
      </c>
      <c r="AC186" t="s">
        <v>342</v>
      </c>
      <c r="AD186" s="34" t="s">
        <v>27</v>
      </c>
      <c r="AE186" s="34">
        <v>1</v>
      </c>
      <c r="AF186" s="39" t="s">
        <v>66</v>
      </c>
      <c r="AG186" s="39" t="s">
        <v>69</v>
      </c>
      <c r="AH186" s="34" t="s">
        <v>24</v>
      </c>
      <c r="AI186" s="34" t="s">
        <v>41</v>
      </c>
      <c r="AJ186"/>
      <c r="AL186" s="37"/>
      <c r="AN186" s="33">
        <v>175</v>
      </c>
      <c r="AO186" s="35">
        <v>173</v>
      </c>
      <c r="BI186" s="24" t="str">
        <f t="shared" si="25"/>
        <v xml:space="preserve"> ;;;-;;;</v>
      </c>
    </row>
    <row r="187" spans="1:61" ht="18.75" customHeight="1" x14ac:dyDescent="0.2">
      <c r="A187" s="15">
        <v>175</v>
      </c>
      <c r="B187" s="143" t="s">
        <v>14</v>
      </c>
      <c r="C187" s="143"/>
      <c r="D187" s="144"/>
      <c r="E187" s="145"/>
      <c r="F187" s="136"/>
      <c r="G187" s="19" t="str">
        <f t="shared" si="19"/>
        <v/>
      </c>
      <c r="H187" s="19" t="str">
        <f t="shared" si="20"/>
        <v/>
      </c>
      <c r="I187" s="131"/>
      <c r="J187" s="147"/>
      <c r="K187" s="114" t="str">
        <f t="shared" si="21"/>
        <v/>
      </c>
      <c r="L187" s="117" t="str">
        <f t="shared" si="22"/>
        <v/>
      </c>
      <c r="M187" s="118" t="str">
        <f t="shared" si="23"/>
        <v/>
      </c>
      <c r="N187" s="113"/>
      <c r="O187" s="47"/>
      <c r="P187" s="118" t="str">
        <f t="shared" si="24"/>
        <v/>
      </c>
      <c r="Q187" s="154"/>
      <c r="R187" s="151"/>
      <c r="S187" s="151"/>
      <c r="T187" s="138"/>
      <c r="AB187" s="33">
        <f t="shared" si="18"/>
        <v>177</v>
      </c>
      <c r="AC187" t="s">
        <v>375</v>
      </c>
      <c r="AD187" s="34" t="s">
        <v>27</v>
      </c>
      <c r="AE187" s="34">
        <v>1</v>
      </c>
      <c r="AF187" s="39" t="s">
        <v>66</v>
      </c>
      <c r="AG187" s="39" t="s">
        <v>69</v>
      </c>
      <c r="AH187" s="34" t="s">
        <v>24</v>
      </c>
      <c r="AI187" s="34" t="s">
        <v>41</v>
      </c>
      <c r="AJ187"/>
      <c r="AL187" s="37"/>
      <c r="AN187" s="40">
        <v>176</v>
      </c>
      <c r="AO187" s="35">
        <v>174</v>
      </c>
      <c r="BI187" s="24" t="str">
        <f t="shared" si="25"/>
        <v xml:space="preserve"> ;;;-;;;</v>
      </c>
    </row>
    <row r="188" spans="1:61" ht="18.75" customHeight="1" thickBot="1" x14ac:dyDescent="0.25">
      <c r="A188" s="16">
        <v>176</v>
      </c>
      <c r="B188" s="143" t="s">
        <v>14</v>
      </c>
      <c r="C188" s="143"/>
      <c r="D188" s="144"/>
      <c r="E188" s="145"/>
      <c r="F188" s="136"/>
      <c r="G188" s="19" t="str">
        <f t="shared" si="19"/>
        <v/>
      </c>
      <c r="H188" s="19" t="str">
        <f t="shared" si="20"/>
        <v/>
      </c>
      <c r="I188" s="131"/>
      <c r="J188" s="147"/>
      <c r="K188" s="114" t="str">
        <f t="shared" si="21"/>
        <v/>
      </c>
      <c r="L188" s="117" t="str">
        <f t="shared" si="22"/>
        <v/>
      </c>
      <c r="M188" s="118" t="str">
        <f t="shared" si="23"/>
        <v/>
      </c>
      <c r="N188" s="113"/>
      <c r="O188" s="47"/>
      <c r="P188" s="118" t="str">
        <f t="shared" si="24"/>
        <v/>
      </c>
      <c r="Q188" s="154"/>
      <c r="R188" s="151"/>
      <c r="S188" s="151"/>
      <c r="T188" s="138"/>
      <c r="AB188" s="149">
        <f t="shared" si="18"/>
        <v>178</v>
      </c>
      <c r="AC188" t="s">
        <v>149</v>
      </c>
      <c r="AD188" s="34" t="s">
        <v>35</v>
      </c>
      <c r="AE188" s="34">
        <v>1</v>
      </c>
      <c r="AF188" s="39" t="s">
        <v>67</v>
      </c>
      <c r="AG188" s="39" t="s">
        <v>86</v>
      </c>
      <c r="AH188" s="34" t="s">
        <v>24</v>
      </c>
      <c r="AI188" s="34" t="s">
        <v>30</v>
      </c>
      <c r="AJ188"/>
      <c r="AL188" s="37"/>
      <c r="AN188" s="33">
        <v>177</v>
      </c>
      <c r="AO188" s="35">
        <v>175</v>
      </c>
      <c r="BI188" s="24" t="str">
        <f t="shared" si="25"/>
        <v xml:space="preserve"> ;;;-;;;</v>
      </c>
    </row>
    <row r="189" spans="1:61" ht="18.75" customHeight="1" x14ac:dyDescent="0.2">
      <c r="A189" s="15">
        <v>177</v>
      </c>
      <c r="B189" s="143" t="s">
        <v>14</v>
      </c>
      <c r="C189" s="143"/>
      <c r="D189" s="144"/>
      <c r="E189" s="145"/>
      <c r="F189" s="136"/>
      <c r="G189" s="19" t="str">
        <f t="shared" si="19"/>
        <v/>
      </c>
      <c r="H189" s="19" t="str">
        <f t="shared" si="20"/>
        <v/>
      </c>
      <c r="I189" s="131"/>
      <c r="J189" s="147"/>
      <c r="K189" s="114" t="str">
        <f t="shared" si="21"/>
        <v/>
      </c>
      <c r="L189" s="117" t="str">
        <f t="shared" si="22"/>
        <v/>
      </c>
      <c r="M189" s="118" t="str">
        <f t="shared" si="23"/>
        <v/>
      </c>
      <c r="N189" s="113"/>
      <c r="O189" s="47"/>
      <c r="P189" s="118" t="str">
        <f t="shared" si="24"/>
        <v/>
      </c>
      <c r="Q189" s="154"/>
      <c r="R189" s="151"/>
      <c r="S189" s="151"/>
      <c r="T189" s="138"/>
      <c r="AB189" s="150">
        <f t="shared" si="18"/>
        <v>179</v>
      </c>
      <c r="AC189" t="s">
        <v>343</v>
      </c>
      <c r="AD189" s="34" t="s">
        <v>35</v>
      </c>
      <c r="AE189" s="34">
        <v>1</v>
      </c>
      <c r="AF189" s="39" t="s">
        <v>67</v>
      </c>
      <c r="AG189" s="39" t="s">
        <v>86</v>
      </c>
      <c r="AH189" s="34" t="s">
        <v>24</v>
      </c>
      <c r="AI189" s="34" t="s">
        <v>30</v>
      </c>
      <c r="AJ189"/>
      <c r="AL189" s="37"/>
      <c r="AN189" s="40">
        <v>178</v>
      </c>
      <c r="AO189" s="35">
        <v>176</v>
      </c>
      <c r="BI189" s="24" t="str">
        <f t="shared" si="25"/>
        <v xml:space="preserve"> ;;;-;;;</v>
      </c>
    </row>
    <row r="190" spans="1:61" ht="18.75" customHeight="1" thickBot="1" x14ac:dyDescent="0.25">
      <c r="A190" s="16">
        <v>178</v>
      </c>
      <c r="B190" s="143" t="s">
        <v>14</v>
      </c>
      <c r="C190" s="143"/>
      <c r="D190" s="144"/>
      <c r="E190" s="145"/>
      <c r="F190" s="136"/>
      <c r="G190" s="19" t="str">
        <f t="shared" si="19"/>
        <v/>
      </c>
      <c r="H190" s="19" t="str">
        <f t="shared" si="20"/>
        <v/>
      </c>
      <c r="I190" s="131"/>
      <c r="J190" s="147"/>
      <c r="K190" s="114" t="str">
        <f t="shared" si="21"/>
        <v/>
      </c>
      <c r="L190" s="117" t="str">
        <f t="shared" si="22"/>
        <v/>
      </c>
      <c r="M190" s="118" t="str">
        <f t="shared" si="23"/>
        <v/>
      </c>
      <c r="N190" s="113"/>
      <c r="O190" s="47"/>
      <c r="P190" s="118" t="str">
        <f t="shared" si="24"/>
        <v/>
      </c>
      <c r="Q190" s="154"/>
      <c r="R190" s="151"/>
      <c r="S190" s="151"/>
      <c r="T190" s="138"/>
      <c r="AB190" s="33">
        <f t="shared" si="18"/>
        <v>180</v>
      </c>
      <c r="AC190" t="s">
        <v>403</v>
      </c>
      <c r="AD190" s="34" t="s">
        <v>35</v>
      </c>
      <c r="AE190" s="34">
        <v>1</v>
      </c>
      <c r="AF190" s="39" t="s">
        <v>67</v>
      </c>
      <c r="AG190" s="39" t="s">
        <v>86</v>
      </c>
      <c r="AH190" s="34" t="s">
        <v>24</v>
      </c>
      <c r="AI190" s="34" t="s">
        <v>30</v>
      </c>
      <c r="AJ190"/>
      <c r="AL190" s="37"/>
      <c r="AN190" s="33">
        <v>179</v>
      </c>
      <c r="AO190" s="35">
        <v>177</v>
      </c>
      <c r="BI190" s="24" t="str">
        <f t="shared" si="25"/>
        <v xml:space="preserve"> ;;;-;;;</v>
      </c>
    </row>
    <row r="191" spans="1:61" ht="18.75" customHeight="1" x14ac:dyDescent="0.2">
      <c r="A191" s="15">
        <v>179</v>
      </c>
      <c r="B191" s="143" t="s">
        <v>14</v>
      </c>
      <c r="C191" s="143"/>
      <c r="D191" s="144"/>
      <c r="E191" s="145"/>
      <c r="F191" s="136"/>
      <c r="G191" s="19" t="str">
        <f t="shared" si="19"/>
        <v/>
      </c>
      <c r="H191" s="19" t="str">
        <f t="shared" si="20"/>
        <v/>
      </c>
      <c r="I191" s="131"/>
      <c r="J191" s="147"/>
      <c r="K191" s="114" t="str">
        <f t="shared" si="21"/>
        <v/>
      </c>
      <c r="L191" s="117" t="str">
        <f t="shared" si="22"/>
        <v/>
      </c>
      <c r="M191" s="118" t="str">
        <f t="shared" si="23"/>
        <v/>
      </c>
      <c r="N191" s="113"/>
      <c r="O191" s="47"/>
      <c r="P191" s="118" t="str">
        <f t="shared" si="24"/>
        <v/>
      </c>
      <c r="Q191" s="154"/>
      <c r="R191" s="151"/>
      <c r="S191" s="151"/>
      <c r="T191" s="138"/>
      <c r="AB191" s="149">
        <f t="shared" si="18"/>
        <v>181</v>
      </c>
      <c r="AC191" t="s">
        <v>150</v>
      </c>
      <c r="AD191" s="34" t="s">
        <v>39</v>
      </c>
      <c r="AE191" s="34">
        <v>1</v>
      </c>
      <c r="AF191" s="39" t="s">
        <v>67</v>
      </c>
      <c r="AG191" s="39" t="s">
        <v>68</v>
      </c>
      <c r="AH191" s="34" t="s">
        <v>24</v>
      </c>
      <c r="AI191" s="34" t="s">
        <v>30</v>
      </c>
      <c r="AJ191"/>
      <c r="AL191" s="37"/>
      <c r="AN191" s="40">
        <v>180</v>
      </c>
      <c r="AO191" s="35">
        <v>178</v>
      </c>
      <c r="BI191" s="24" t="str">
        <f t="shared" si="25"/>
        <v xml:space="preserve"> ;;;-;;;</v>
      </c>
    </row>
    <row r="192" spans="1:61" ht="18.75" customHeight="1" thickBot="1" x14ac:dyDescent="0.25">
      <c r="A192" s="16">
        <v>180</v>
      </c>
      <c r="B192" s="143" t="s">
        <v>14</v>
      </c>
      <c r="C192" s="143"/>
      <c r="D192" s="144"/>
      <c r="E192" s="145"/>
      <c r="F192" s="136"/>
      <c r="G192" s="19" t="str">
        <f t="shared" si="19"/>
        <v/>
      </c>
      <c r="H192" s="19" t="str">
        <f t="shared" si="20"/>
        <v/>
      </c>
      <c r="I192" s="131"/>
      <c r="J192" s="147"/>
      <c r="K192" s="114" t="str">
        <f t="shared" si="21"/>
        <v/>
      </c>
      <c r="L192" s="117" t="str">
        <f t="shared" si="22"/>
        <v/>
      </c>
      <c r="M192" s="118" t="str">
        <f t="shared" si="23"/>
        <v/>
      </c>
      <c r="N192" s="113"/>
      <c r="O192" s="47"/>
      <c r="P192" s="118" t="str">
        <f t="shared" si="24"/>
        <v/>
      </c>
      <c r="Q192" s="154"/>
      <c r="R192" s="151"/>
      <c r="S192" s="151"/>
      <c r="T192" s="138"/>
      <c r="AB192" s="150">
        <f t="shared" ref="AB192:AB225" si="26">AB191+1</f>
        <v>182</v>
      </c>
      <c r="AC192" t="s">
        <v>344</v>
      </c>
      <c r="AD192" s="34" t="s">
        <v>39</v>
      </c>
      <c r="AE192" s="34">
        <v>1</v>
      </c>
      <c r="AF192" s="39" t="s">
        <v>67</v>
      </c>
      <c r="AG192" s="39" t="s">
        <v>68</v>
      </c>
      <c r="AH192" s="34" t="s">
        <v>24</v>
      </c>
      <c r="AI192" s="34" t="s">
        <v>30</v>
      </c>
      <c r="AJ192"/>
      <c r="AL192" s="37"/>
      <c r="AN192" s="33">
        <v>181</v>
      </c>
      <c r="AO192" s="35">
        <v>179</v>
      </c>
      <c r="BI192" s="24" t="str">
        <f t="shared" si="25"/>
        <v xml:space="preserve"> ;;;-;;;</v>
      </c>
    </row>
    <row r="193" spans="1:61" ht="18.75" customHeight="1" x14ac:dyDescent="0.2">
      <c r="A193" s="15">
        <v>181</v>
      </c>
      <c r="B193" s="143" t="s">
        <v>14</v>
      </c>
      <c r="C193" s="143"/>
      <c r="D193" s="144"/>
      <c r="E193" s="145"/>
      <c r="F193" s="136"/>
      <c r="G193" s="19" t="str">
        <f t="shared" si="19"/>
        <v/>
      </c>
      <c r="H193" s="19" t="str">
        <f t="shared" si="20"/>
        <v/>
      </c>
      <c r="I193" s="131"/>
      <c r="J193" s="147"/>
      <c r="K193" s="114" t="str">
        <f t="shared" si="21"/>
        <v/>
      </c>
      <c r="L193" s="117" t="str">
        <f t="shared" si="22"/>
        <v/>
      </c>
      <c r="M193" s="118" t="str">
        <f t="shared" si="23"/>
        <v/>
      </c>
      <c r="N193" s="113"/>
      <c r="O193" s="47"/>
      <c r="P193" s="118" t="str">
        <f t="shared" si="24"/>
        <v/>
      </c>
      <c r="Q193" s="154"/>
      <c r="R193" s="151"/>
      <c r="S193" s="151"/>
      <c r="T193" s="138"/>
      <c r="AB193" s="33">
        <f t="shared" si="26"/>
        <v>183</v>
      </c>
      <c r="AC193" t="s">
        <v>408</v>
      </c>
      <c r="AD193" s="34" t="s">
        <v>39</v>
      </c>
      <c r="AE193" s="34">
        <v>1</v>
      </c>
      <c r="AF193" s="39" t="s">
        <v>67</v>
      </c>
      <c r="AG193" s="39" t="s">
        <v>68</v>
      </c>
      <c r="AH193" s="34" t="s">
        <v>24</v>
      </c>
      <c r="AI193" s="34" t="s">
        <v>30</v>
      </c>
      <c r="AJ193"/>
      <c r="AL193" s="37"/>
      <c r="AN193" s="40">
        <v>182</v>
      </c>
      <c r="AO193" s="35">
        <v>180</v>
      </c>
      <c r="BI193" s="24" t="str">
        <f t="shared" si="25"/>
        <v xml:space="preserve"> ;;;-;;;</v>
      </c>
    </row>
    <row r="194" spans="1:61" ht="18.75" customHeight="1" thickBot="1" x14ac:dyDescent="0.25">
      <c r="A194" s="16">
        <v>182</v>
      </c>
      <c r="B194" s="143" t="s">
        <v>14</v>
      </c>
      <c r="C194" s="143"/>
      <c r="D194" s="144"/>
      <c r="E194" s="145"/>
      <c r="F194" s="136"/>
      <c r="G194" s="19" t="str">
        <f t="shared" si="19"/>
        <v/>
      </c>
      <c r="H194" s="19" t="str">
        <f t="shared" si="20"/>
        <v/>
      </c>
      <c r="I194" s="131"/>
      <c r="J194" s="147"/>
      <c r="K194" s="114" t="str">
        <f t="shared" si="21"/>
        <v/>
      </c>
      <c r="L194" s="117" t="str">
        <f t="shared" si="22"/>
        <v/>
      </c>
      <c r="M194" s="118" t="str">
        <f t="shared" si="23"/>
        <v/>
      </c>
      <c r="N194" s="113"/>
      <c r="O194" s="47"/>
      <c r="P194" s="118" t="str">
        <f t="shared" si="24"/>
        <v/>
      </c>
      <c r="Q194" s="154"/>
      <c r="R194" s="151"/>
      <c r="S194" s="151"/>
      <c r="T194" s="138"/>
      <c r="AB194" s="149">
        <f t="shared" si="26"/>
        <v>184</v>
      </c>
      <c r="AC194" t="s">
        <v>151</v>
      </c>
      <c r="AD194" s="34" t="s">
        <v>42</v>
      </c>
      <c r="AE194" s="34">
        <v>1</v>
      </c>
      <c r="AF194" s="39" t="s">
        <v>67</v>
      </c>
      <c r="AG194" s="39" t="s">
        <v>69</v>
      </c>
      <c r="AH194" s="34" t="s">
        <v>24</v>
      </c>
      <c r="AI194" s="34" t="s">
        <v>41</v>
      </c>
      <c r="AJ194"/>
      <c r="AL194" s="37"/>
      <c r="AN194" s="33">
        <v>183</v>
      </c>
      <c r="AO194" s="35">
        <v>181</v>
      </c>
      <c r="BI194" s="24" t="str">
        <f t="shared" si="25"/>
        <v xml:space="preserve"> ;;;-;;;</v>
      </c>
    </row>
    <row r="195" spans="1:61" ht="18.75" customHeight="1" x14ac:dyDescent="0.2">
      <c r="A195" s="15">
        <v>183</v>
      </c>
      <c r="B195" s="143" t="s">
        <v>14</v>
      </c>
      <c r="C195" s="143"/>
      <c r="D195" s="144"/>
      <c r="E195" s="145"/>
      <c r="F195" s="136"/>
      <c r="G195" s="19" t="str">
        <f t="shared" si="19"/>
        <v/>
      </c>
      <c r="H195" s="19" t="str">
        <f t="shared" si="20"/>
        <v/>
      </c>
      <c r="I195" s="131"/>
      <c r="J195" s="147"/>
      <c r="K195" s="114" t="str">
        <f t="shared" si="21"/>
        <v/>
      </c>
      <c r="L195" s="117" t="str">
        <f t="shared" si="22"/>
        <v/>
      </c>
      <c r="M195" s="118" t="str">
        <f t="shared" si="23"/>
        <v/>
      </c>
      <c r="N195" s="113"/>
      <c r="O195" s="47"/>
      <c r="P195" s="118" t="str">
        <f t="shared" si="24"/>
        <v/>
      </c>
      <c r="Q195" s="154"/>
      <c r="R195" s="151"/>
      <c r="S195" s="151"/>
      <c r="T195" s="138"/>
      <c r="AB195" s="150">
        <f t="shared" si="26"/>
        <v>185</v>
      </c>
      <c r="AC195" t="s">
        <v>345</v>
      </c>
      <c r="AD195" s="34" t="s">
        <v>42</v>
      </c>
      <c r="AE195" s="34">
        <v>1</v>
      </c>
      <c r="AF195" s="39" t="s">
        <v>67</v>
      </c>
      <c r="AG195" s="39" t="s">
        <v>69</v>
      </c>
      <c r="AH195" s="34" t="s">
        <v>24</v>
      </c>
      <c r="AI195" s="34" t="s">
        <v>41</v>
      </c>
      <c r="AJ195"/>
      <c r="AL195" s="37"/>
      <c r="AN195" s="40">
        <v>184</v>
      </c>
      <c r="AO195" s="35">
        <v>182</v>
      </c>
      <c r="BI195" s="24" t="str">
        <f t="shared" si="25"/>
        <v xml:space="preserve"> ;;;-;;;</v>
      </c>
    </row>
    <row r="196" spans="1:61" ht="18.75" customHeight="1" thickBot="1" x14ac:dyDescent="0.25">
      <c r="A196" s="16">
        <v>184</v>
      </c>
      <c r="B196" s="143" t="s">
        <v>14</v>
      </c>
      <c r="C196" s="143"/>
      <c r="D196" s="144"/>
      <c r="E196" s="145"/>
      <c r="F196" s="136"/>
      <c r="G196" s="19" t="str">
        <f t="shared" si="19"/>
        <v/>
      </c>
      <c r="H196" s="19" t="str">
        <f t="shared" si="20"/>
        <v/>
      </c>
      <c r="I196" s="131"/>
      <c r="J196" s="147"/>
      <c r="K196" s="114" t="str">
        <f t="shared" si="21"/>
        <v/>
      </c>
      <c r="L196" s="117" t="str">
        <f t="shared" si="22"/>
        <v/>
      </c>
      <c r="M196" s="118" t="str">
        <f t="shared" si="23"/>
        <v/>
      </c>
      <c r="N196" s="113"/>
      <c r="O196" s="47"/>
      <c r="P196" s="118" t="str">
        <f t="shared" si="24"/>
        <v/>
      </c>
      <c r="Q196" s="154"/>
      <c r="R196" s="151"/>
      <c r="S196" s="151"/>
      <c r="T196" s="138"/>
      <c r="AB196" s="33">
        <f t="shared" si="26"/>
        <v>186</v>
      </c>
      <c r="AC196" t="s">
        <v>412</v>
      </c>
      <c r="AD196" s="34" t="s">
        <v>42</v>
      </c>
      <c r="AE196" s="34">
        <v>1</v>
      </c>
      <c r="AF196" s="39" t="s">
        <v>67</v>
      </c>
      <c r="AG196" s="39" t="s">
        <v>69</v>
      </c>
      <c r="AH196" s="34" t="s">
        <v>24</v>
      </c>
      <c r="AI196" s="34" t="s">
        <v>41</v>
      </c>
      <c r="AJ196"/>
      <c r="AL196" s="37"/>
      <c r="AN196" s="33">
        <v>185</v>
      </c>
      <c r="AO196" s="35">
        <v>183</v>
      </c>
      <c r="BI196" s="24" t="str">
        <f t="shared" si="25"/>
        <v xml:space="preserve"> ;;;-;;;</v>
      </c>
    </row>
    <row r="197" spans="1:61" ht="18.75" customHeight="1" x14ac:dyDescent="0.2">
      <c r="A197" s="15">
        <v>185</v>
      </c>
      <c r="B197" s="143" t="s">
        <v>14</v>
      </c>
      <c r="C197" s="143"/>
      <c r="D197" s="144"/>
      <c r="E197" s="145"/>
      <c r="F197" s="136"/>
      <c r="G197" s="19" t="str">
        <f t="shared" si="19"/>
        <v/>
      </c>
      <c r="H197" s="19" t="str">
        <f t="shared" si="20"/>
        <v/>
      </c>
      <c r="I197" s="131"/>
      <c r="J197" s="147"/>
      <c r="K197" s="114" t="str">
        <f t="shared" si="21"/>
        <v/>
      </c>
      <c r="L197" s="117" t="str">
        <f t="shared" si="22"/>
        <v/>
      </c>
      <c r="M197" s="118" t="str">
        <f t="shared" si="23"/>
        <v/>
      </c>
      <c r="N197" s="113"/>
      <c r="O197" s="47"/>
      <c r="P197" s="118" t="str">
        <f t="shared" si="24"/>
        <v/>
      </c>
      <c r="Q197" s="154"/>
      <c r="R197" s="151"/>
      <c r="S197" s="151"/>
      <c r="T197" s="138"/>
      <c r="AB197" s="149">
        <f t="shared" si="26"/>
        <v>187</v>
      </c>
      <c r="AC197" t="s">
        <v>152</v>
      </c>
      <c r="AD197" s="34" t="s">
        <v>22</v>
      </c>
      <c r="AE197" s="34">
        <v>1</v>
      </c>
      <c r="AF197" s="34">
        <v>1</v>
      </c>
      <c r="AG197" s="34">
        <v>15</v>
      </c>
      <c r="AH197" s="34" t="s">
        <v>24</v>
      </c>
      <c r="AI197" s="34" t="s">
        <v>30</v>
      </c>
      <c r="AJ197"/>
      <c r="AL197" s="37"/>
      <c r="AN197" s="40">
        <v>186</v>
      </c>
      <c r="AO197" s="35">
        <v>184</v>
      </c>
      <c r="BI197" s="24" t="str">
        <f t="shared" si="25"/>
        <v xml:space="preserve"> ;;;-;;;</v>
      </c>
    </row>
    <row r="198" spans="1:61" ht="18.75" customHeight="1" thickBot="1" x14ac:dyDescent="0.25">
      <c r="A198" s="16">
        <v>186</v>
      </c>
      <c r="B198" s="143" t="s">
        <v>14</v>
      </c>
      <c r="C198" s="143"/>
      <c r="D198" s="144"/>
      <c r="E198" s="145"/>
      <c r="F198" s="136"/>
      <c r="G198" s="19" t="str">
        <f t="shared" si="19"/>
        <v/>
      </c>
      <c r="H198" s="19" t="str">
        <f t="shared" si="20"/>
        <v/>
      </c>
      <c r="I198" s="131"/>
      <c r="J198" s="147"/>
      <c r="K198" s="114" t="str">
        <f t="shared" si="21"/>
        <v/>
      </c>
      <c r="L198" s="117" t="str">
        <f t="shared" si="22"/>
        <v/>
      </c>
      <c r="M198" s="118" t="str">
        <f t="shared" si="23"/>
        <v/>
      </c>
      <c r="N198" s="113"/>
      <c r="O198" s="47"/>
      <c r="P198" s="118" t="str">
        <f t="shared" si="24"/>
        <v/>
      </c>
      <c r="Q198" s="154"/>
      <c r="R198" s="151"/>
      <c r="S198" s="151"/>
      <c r="T198" s="138"/>
      <c r="AB198" s="150">
        <f t="shared" si="26"/>
        <v>188</v>
      </c>
      <c r="AC198" t="s">
        <v>346</v>
      </c>
      <c r="AD198" s="34" t="s">
        <v>22</v>
      </c>
      <c r="AE198" s="34">
        <v>1</v>
      </c>
      <c r="AF198" s="34">
        <v>1</v>
      </c>
      <c r="AG198" s="34">
        <v>15</v>
      </c>
      <c r="AH198" s="34" t="s">
        <v>24</v>
      </c>
      <c r="AI198" s="34" t="s">
        <v>30</v>
      </c>
      <c r="AJ198"/>
      <c r="AL198" s="37"/>
      <c r="AN198" s="33">
        <v>187</v>
      </c>
      <c r="AO198" s="35">
        <v>185</v>
      </c>
      <c r="BI198" s="24" t="str">
        <f t="shared" si="25"/>
        <v xml:space="preserve"> ;;;-;;;</v>
      </c>
    </row>
    <row r="199" spans="1:61" ht="18.75" customHeight="1" x14ac:dyDescent="0.2">
      <c r="A199" s="15">
        <v>187</v>
      </c>
      <c r="B199" s="143" t="s">
        <v>14</v>
      </c>
      <c r="C199" s="143"/>
      <c r="D199" s="144"/>
      <c r="E199" s="145"/>
      <c r="F199" s="136"/>
      <c r="G199" s="19" t="str">
        <f t="shared" si="19"/>
        <v/>
      </c>
      <c r="H199" s="19" t="str">
        <f t="shared" si="20"/>
        <v/>
      </c>
      <c r="I199" s="131"/>
      <c r="J199" s="147"/>
      <c r="K199" s="114" t="str">
        <f t="shared" si="21"/>
        <v/>
      </c>
      <c r="L199" s="117" t="str">
        <f t="shared" si="22"/>
        <v/>
      </c>
      <c r="M199" s="118" t="str">
        <f t="shared" si="23"/>
        <v/>
      </c>
      <c r="N199" s="113"/>
      <c r="O199" s="47"/>
      <c r="P199" s="118" t="str">
        <f t="shared" si="24"/>
        <v/>
      </c>
      <c r="Q199" s="154"/>
      <c r="R199" s="151"/>
      <c r="S199" s="151"/>
      <c r="T199" s="138"/>
      <c r="AB199" s="33">
        <f t="shared" si="26"/>
        <v>189</v>
      </c>
      <c r="AC199" t="s">
        <v>385</v>
      </c>
      <c r="AD199" s="34" t="s">
        <v>22</v>
      </c>
      <c r="AE199" s="34">
        <v>1</v>
      </c>
      <c r="AF199" s="34">
        <v>1</v>
      </c>
      <c r="AG199" s="34">
        <v>15</v>
      </c>
      <c r="AH199" s="34" t="s">
        <v>24</v>
      </c>
      <c r="AI199" s="34" t="s">
        <v>30</v>
      </c>
      <c r="AJ199"/>
      <c r="AL199" s="37"/>
      <c r="AN199" s="40">
        <v>188</v>
      </c>
      <c r="AO199" s="35">
        <v>186</v>
      </c>
      <c r="BI199" s="24" t="str">
        <f t="shared" si="25"/>
        <v xml:space="preserve"> ;;;-;;;</v>
      </c>
    </row>
    <row r="200" spans="1:61" ht="18.75" customHeight="1" thickBot="1" x14ac:dyDescent="0.25">
      <c r="A200" s="16">
        <v>188</v>
      </c>
      <c r="B200" s="143" t="s">
        <v>14</v>
      </c>
      <c r="C200" s="143"/>
      <c r="D200" s="144"/>
      <c r="E200" s="145"/>
      <c r="F200" s="136"/>
      <c r="G200" s="19" t="str">
        <f t="shared" si="19"/>
        <v/>
      </c>
      <c r="H200" s="19" t="str">
        <f t="shared" si="20"/>
        <v/>
      </c>
      <c r="I200" s="131"/>
      <c r="J200" s="147"/>
      <c r="K200" s="114" t="str">
        <f t="shared" si="21"/>
        <v/>
      </c>
      <c r="L200" s="117" t="str">
        <f t="shared" si="22"/>
        <v/>
      </c>
      <c r="M200" s="118" t="str">
        <f t="shared" si="23"/>
        <v/>
      </c>
      <c r="N200" s="113"/>
      <c r="O200" s="47"/>
      <c r="P200" s="118" t="str">
        <f t="shared" si="24"/>
        <v/>
      </c>
      <c r="Q200" s="154"/>
      <c r="R200" s="151"/>
      <c r="S200" s="151"/>
      <c r="T200" s="138"/>
      <c r="AB200" s="149">
        <f t="shared" si="26"/>
        <v>190</v>
      </c>
      <c r="AC200" t="s">
        <v>153</v>
      </c>
      <c r="AD200" s="34" t="s">
        <v>22</v>
      </c>
      <c r="AE200" s="34">
        <v>1</v>
      </c>
      <c r="AF200" s="34">
        <v>1</v>
      </c>
      <c r="AG200" s="34">
        <v>15</v>
      </c>
      <c r="AH200" s="34" t="s">
        <v>24</v>
      </c>
      <c r="AI200" s="34" t="s">
        <v>30</v>
      </c>
      <c r="AJ200"/>
      <c r="AL200" s="37"/>
      <c r="AN200" s="33">
        <v>189</v>
      </c>
      <c r="AO200" s="35">
        <v>187</v>
      </c>
      <c r="BI200" s="24" t="str">
        <f t="shared" si="25"/>
        <v xml:space="preserve"> ;;;-;;;</v>
      </c>
    </row>
    <row r="201" spans="1:61" ht="18.75" customHeight="1" x14ac:dyDescent="0.2">
      <c r="A201" s="15">
        <v>189</v>
      </c>
      <c r="B201" s="143" t="s">
        <v>14</v>
      </c>
      <c r="C201" s="143"/>
      <c r="D201" s="144"/>
      <c r="E201" s="145"/>
      <c r="F201" s="136"/>
      <c r="G201" s="19" t="str">
        <f t="shared" si="19"/>
        <v/>
      </c>
      <c r="H201" s="19" t="str">
        <f t="shared" si="20"/>
        <v/>
      </c>
      <c r="I201" s="131"/>
      <c r="J201" s="147"/>
      <c r="K201" s="114" t="str">
        <f t="shared" si="21"/>
        <v/>
      </c>
      <c r="L201" s="117" t="str">
        <f t="shared" si="22"/>
        <v/>
      </c>
      <c r="M201" s="118" t="str">
        <f t="shared" si="23"/>
        <v/>
      </c>
      <c r="N201" s="113"/>
      <c r="O201" s="47"/>
      <c r="P201" s="118" t="str">
        <f t="shared" si="24"/>
        <v/>
      </c>
      <c r="Q201" s="154"/>
      <c r="R201" s="151"/>
      <c r="S201" s="151"/>
      <c r="T201" s="138"/>
      <c r="AB201" s="150">
        <f t="shared" si="26"/>
        <v>191</v>
      </c>
      <c r="AC201" t="s">
        <v>365</v>
      </c>
      <c r="AD201" s="34" t="s">
        <v>22</v>
      </c>
      <c r="AE201" s="34">
        <v>1</v>
      </c>
      <c r="AF201" s="34">
        <v>1</v>
      </c>
      <c r="AG201" s="34">
        <v>15</v>
      </c>
      <c r="AH201" s="34" t="s">
        <v>24</v>
      </c>
      <c r="AI201" s="34" t="s">
        <v>30</v>
      </c>
      <c r="AJ201"/>
      <c r="AL201" s="37"/>
      <c r="AN201" s="40">
        <v>190</v>
      </c>
      <c r="AO201" s="35">
        <v>188</v>
      </c>
      <c r="BI201" s="24" t="str">
        <f t="shared" si="25"/>
        <v xml:space="preserve"> ;;;-;;;</v>
      </c>
    </row>
    <row r="202" spans="1:61" ht="18.75" customHeight="1" thickBot="1" x14ac:dyDescent="0.25">
      <c r="A202" s="16">
        <v>190</v>
      </c>
      <c r="B202" s="143" t="s">
        <v>14</v>
      </c>
      <c r="C202" s="143"/>
      <c r="D202" s="144"/>
      <c r="E202" s="145"/>
      <c r="F202" s="136"/>
      <c r="G202" s="19" t="str">
        <f t="shared" si="19"/>
        <v/>
      </c>
      <c r="H202" s="19" t="str">
        <f t="shared" si="20"/>
        <v/>
      </c>
      <c r="I202" s="131"/>
      <c r="J202" s="147"/>
      <c r="K202" s="114" t="str">
        <f t="shared" si="21"/>
        <v/>
      </c>
      <c r="L202" s="117" t="str">
        <f t="shared" si="22"/>
        <v/>
      </c>
      <c r="M202" s="118" t="str">
        <f t="shared" si="23"/>
        <v/>
      </c>
      <c r="N202" s="113"/>
      <c r="O202" s="47"/>
      <c r="P202" s="118" t="str">
        <f t="shared" si="24"/>
        <v/>
      </c>
      <c r="Q202" s="154"/>
      <c r="R202" s="151"/>
      <c r="S202" s="151"/>
      <c r="T202" s="138"/>
      <c r="AB202" s="33">
        <f t="shared" si="26"/>
        <v>192</v>
      </c>
      <c r="AC202" t="s">
        <v>386</v>
      </c>
      <c r="AD202" s="34" t="s">
        <v>22</v>
      </c>
      <c r="AE202" s="34">
        <v>1</v>
      </c>
      <c r="AF202" s="34">
        <v>1</v>
      </c>
      <c r="AG202" s="34">
        <v>15</v>
      </c>
      <c r="AH202" s="34" t="s">
        <v>24</v>
      </c>
      <c r="AI202" s="34" t="s">
        <v>30</v>
      </c>
      <c r="AJ202"/>
      <c r="AL202" s="37"/>
      <c r="AN202" s="33">
        <v>191</v>
      </c>
      <c r="AO202" s="35">
        <v>189</v>
      </c>
      <c r="BI202" s="24" t="str">
        <f t="shared" si="25"/>
        <v xml:space="preserve"> ;;;-;;;</v>
      </c>
    </row>
    <row r="203" spans="1:61" ht="18.75" customHeight="1" x14ac:dyDescent="0.2">
      <c r="A203" s="15">
        <v>191</v>
      </c>
      <c r="B203" s="143" t="s">
        <v>14</v>
      </c>
      <c r="C203" s="143"/>
      <c r="D203" s="144"/>
      <c r="E203" s="145"/>
      <c r="F203" s="136"/>
      <c r="G203" s="19" t="str">
        <f t="shared" si="19"/>
        <v/>
      </c>
      <c r="H203" s="19" t="str">
        <f t="shared" si="20"/>
        <v/>
      </c>
      <c r="I203" s="131"/>
      <c r="J203" s="147"/>
      <c r="K203" s="114" t="str">
        <f t="shared" si="21"/>
        <v/>
      </c>
      <c r="L203" s="117" t="str">
        <f t="shared" si="22"/>
        <v/>
      </c>
      <c r="M203" s="118" t="str">
        <f t="shared" si="23"/>
        <v/>
      </c>
      <c r="N203" s="113"/>
      <c r="O203" s="47"/>
      <c r="P203" s="118" t="str">
        <f t="shared" si="24"/>
        <v/>
      </c>
      <c r="Q203" s="154"/>
      <c r="R203" s="151"/>
      <c r="S203" s="151"/>
      <c r="T203" s="138"/>
      <c r="AB203" s="149">
        <f t="shared" si="26"/>
        <v>193</v>
      </c>
      <c r="AC203" t="s">
        <v>154</v>
      </c>
      <c r="AD203" s="34" t="s">
        <v>23</v>
      </c>
      <c r="AE203" s="34">
        <v>1</v>
      </c>
      <c r="AF203" s="34">
        <v>1</v>
      </c>
      <c r="AG203" s="34">
        <v>20</v>
      </c>
      <c r="AH203" s="34" t="s">
        <v>24</v>
      </c>
      <c r="AI203" s="34" t="s">
        <v>30</v>
      </c>
      <c r="AJ203"/>
      <c r="AL203" s="37"/>
      <c r="AN203" s="40">
        <v>192</v>
      </c>
      <c r="AO203" s="35">
        <v>190</v>
      </c>
      <c r="BI203" s="24" t="str">
        <f t="shared" si="25"/>
        <v xml:space="preserve"> ;;;-;;;</v>
      </c>
    </row>
    <row r="204" spans="1:61" ht="18.75" customHeight="1" thickBot="1" x14ac:dyDescent="0.25">
      <c r="A204" s="16">
        <v>192</v>
      </c>
      <c r="B204" s="143" t="s">
        <v>14</v>
      </c>
      <c r="C204" s="143"/>
      <c r="D204" s="144"/>
      <c r="E204" s="145"/>
      <c r="F204" s="136"/>
      <c r="G204" s="19" t="str">
        <f t="shared" si="19"/>
        <v/>
      </c>
      <c r="H204" s="19" t="str">
        <f t="shared" si="20"/>
        <v/>
      </c>
      <c r="I204" s="131"/>
      <c r="J204" s="147"/>
      <c r="K204" s="114" t="str">
        <f t="shared" si="21"/>
        <v/>
      </c>
      <c r="L204" s="117" t="str">
        <f t="shared" si="22"/>
        <v/>
      </c>
      <c r="M204" s="118" t="str">
        <f t="shared" si="23"/>
        <v/>
      </c>
      <c r="N204" s="113"/>
      <c r="O204" s="47"/>
      <c r="P204" s="118" t="str">
        <f t="shared" si="24"/>
        <v/>
      </c>
      <c r="Q204" s="154"/>
      <c r="R204" s="151"/>
      <c r="S204" s="151"/>
      <c r="T204" s="138"/>
      <c r="AB204" s="150">
        <f t="shared" si="26"/>
        <v>194</v>
      </c>
      <c r="AC204" t="s">
        <v>347</v>
      </c>
      <c r="AD204" s="34" t="s">
        <v>23</v>
      </c>
      <c r="AE204" s="34">
        <v>1</v>
      </c>
      <c r="AF204" s="34">
        <v>1</v>
      </c>
      <c r="AG204" s="34">
        <v>20</v>
      </c>
      <c r="AH204" s="34" t="s">
        <v>24</v>
      </c>
      <c r="AI204" s="34" t="s">
        <v>30</v>
      </c>
      <c r="AJ204"/>
      <c r="AL204" s="37"/>
      <c r="AN204" s="33">
        <v>193</v>
      </c>
      <c r="AO204" s="35">
        <v>191</v>
      </c>
      <c r="BI204" s="24" t="str">
        <f t="shared" si="25"/>
        <v xml:space="preserve"> ;;;-;;;</v>
      </c>
    </row>
    <row r="205" spans="1:61" ht="18.75" customHeight="1" x14ac:dyDescent="0.2">
      <c r="A205" s="15">
        <v>193</v>
      </c>
      <c r="B205" s="143" t="s">
        <v>14</v>
      </c>
      <c r="C205" s="143"/>
      <c r="D205" s="144"/>
      <c r="E205" s="145"/>
      <c r="F205" s="136"/>
      <c r="G205" s="19" t="str">
        <f t="shared" ref="G205:G268" si="27">IF($E205=0,"",IF(ISERROR(VLOOKUP($E205,$AC$13:$AL$288,2,FALSE)),"See Spec",VLOOKUP($E205,$AC$13:$AL$288,2,FALSE)))</f>
        <v/>
      </c>
      <c r="H205" s="19" t="str">
        <f t="shared" ref="H205:H268" si="28">IF($E205=0,"",IF(ISERROR(VLOOKUP($E205,$AC$13:$AL$288,3,FALSE)),"Sheet",VLOOKUP($E205,$AC$13:$AL$288,3,FALSE)))</f>
        <v/>
      </c>
      <c r="I205" s="131"/>
      <c r="J205" s="147"/>
      <c r="K205" s="114" t="str">
        <f t="shared" ref="K205:K268" si="29">IF($E205=0,"",IF(ISERROR(VLOOKUP($E205,$AC$13:$AL$288,4,FALSE)),"",VLOOKUP($E205,$AC$13:$AL$288,4,FALSE)))</f>
        <v/>
      </c>
      <c r="L205" s="117" t="str">
        <f t="shared" ref="L205:L268" si="30">IF($E205=0,"",IF(ISERROR(VLOOKUP($E205,$AC$13:$AL$288,5,FALSE)),"",VLOOKUP($E205,$AC$13:$AL$288,5,FALSE)))</f>
        <v/>
      </c>
      <c r="M205" s="118" t="str">
        <f t="shared" ref="M205:M268" si="31">IF($E205=0,"",IF(ISERROR(VLOOKUP($E205,$AC$13:$AL$288,6,FALSE)),"",VLOOKUP($E205,$AC$13:$AL$288,6,FALSE)))</f>
        <v/>
      </c>
      <c r="N205" s="113"/>
      <c r="O205" s="47"/>
      <c r="P205" s="118" t="str">
        <f t="shared" ref="P205:P268" si="32">IF($E205=0,"",IF(ISERROR(VLOOKUP($E205,$AC$13:$AL$288,7,FALSE)),"",VLOOKUP($E205,$AC$13:$AL$288,7,FALSE)))</f>
        <v/>
      </c>
      <c r="Q205" s="154"/>
      <c r="R205" s="151"/>
      <c r="S205" s="151"/>
      <c r="T205" s="138"/>
      <c r="AB205" s="33">
        <f t="shared" si="26"/>
        <v>195</v>
      </c>
      <c r="AC205" t="s">
        <v>396</v>
      </c>
      <c r="AD205" s="34" t="s">
        <v>23</v>
      </c>
      <c r="AE205" s="34">
        <v>1</v>
      </c>
      <c r="AF205" s="34">
        <v>1</v>
      </c>
      <c r="AG205" s="34">
        <v>20</v>
      </c>
      <c r="AH205" s="34" t="s">
        <v>24</v>
      </c>
      <c r="AI205" s="34" t="s">
        <v>30</v>
      </c>
      <c r="AJ205"/>
      <c r="AL205" s="37"/>
      <c r="AN205" s="40">
        <v>194</v>
      </c>
      <c r="AO205" s="35">
        <v>192</v>
      </c>
      <c r="BI205" s="24" t="str">
        <f t="shared" si="25"/>
        <v xml:space="preserve"> ;;;-;;;</v>
      </c>
    </row>
    <row r="206" spans="1:61" ht="18.75" customHeight="1" thickBot="1" x14ac:dyDescent="0.25">
      <c r="A206" s="16">
        <v>194</v>
      </c>
      <c r="B206" s="143" t="s">
        <v>14</v>
      </c>
      <c r="C206" s="143"/>
      <c r="D206" s="144"/>
      <c r="E206" s="145"/>
      <c r="F206" s="136"/>
      <c r="G206" s="19" t="str">
        <f t="shared" si="27"/>
        <v/>
      </c>
      <c r="H206" s="19" t="str">
        <f t="shared" si="28"/>
        <v/>
      </c>
      <c r="I206" s="131"/>
      <c r="J206" s="147"/>
      <c r="K206" s="114" t="str">
        <f t="shared" si="29"/>
        <v/>
      </c>
      <c r="L206" s="117" t="str">
        <f t="shared" si="30"/>
        <v/>
      </c>
      <c r="M206" s="118" t="str">
        <f t="shared" si="31"/>
        <v/>
      </c>
      <c r="N206" s="113"/>
      <c r="O206" s="47"/>
      <c r="P206" s="118" t="str">
        <f t="shared" si="32"/>
        <v/>
      </c>
      <c r="Q206" s="154"/>
      <c r="R206" s="151"/>
      <c r="S206" s="151"/>
      <c r="T206" s="138"/>
      <c r="AB206" s="149">
        <f t="shared" si="26"/>
        <v>196</v>
      </c>
      <c r="AC206" t="s">
        <v>155</v>
      </c>
      <c r="AD206" s="34" t="s">
        <v>27</v>
      </c>
      <c r="AE206" s="34">
        <v>1</v>
      </c>
      <c r="AF206" s="34">
        <v>1</v>
      </c>
      <c r="AG206" s="34">
        <v>30</v>
      </c>
      <c r="AH206" s="34" t="s">
        <v>24</v>
      </c>
      <c r="AI206" s="34" t="s">
        <v>41</v>
      </c>
      <c r="AJ206"/>
      <c r="AL206" s="37"/>
      <c r="AN206" s="33">
        <v>195</v>
      </c>
      <c r="AO206" s="35">
        <v>193</v>
      </c>
      <c r="BI206" s="24" t="str">
        <f t="shared" ref="BI206:BI269" si="33">UPPER(IF(B206&lt;&gt;"",CONCATENATE(B206,";",D206,";",C206,";",E206,"-",O206,";",F206,";",M206,";",P206),""))</f>
        <v xml:space="preserve"> ;;;-;;;</v>
      </c>
    </row>
    <row r="207" spans="1:61" ht="18.75" customHeight="1" x14ac:dyDescent="0.2">
      <c r="A207" s="15">
        <v>195</v>
      </c>
      <c r="B207" s="143" t="s">
        <v>14</v>
      </c>
      <c r="C207" s="143"/>
      <c r="D207" s="144"/>
      <c r="E207" s="145"/>
      <c r="F207" s="136"/>
      <c r="G207" s="19" t="str">
        <f t="shared" si="27"/>
        <v/>
      </c>
      <c r="H207" s="19" t="str">
        <f t="shared" si="28"/>
        <v/>
      </c>
      <c r="I207" s="131"/>
      <c r="J207" s="147"/>
      <c r="K207" s="114" t="str">
        <f t="shared" si="29"/>
        <v/>
      </c>
      <c r="L207" s="117" t="str">
        <f t="shared" si="30"/>
        <v/>
      </c>
      <c r="M207" s="118" t="str">
        <f t="shared" si="31"/>
        <v/>
      </c>
      <c r="N207" s="113"/>
      <c r="O207" s="47"/>
      <c r="P207" s="118" t="str">
        <f t="shared" si="32"/>
        <v/>
      </c>
      <c r="Q207" s="154"/>
      <c r="R207" s="151"/>
      <c r="S207" s="151"/>
      <c r="T207" s="138"/>
      <c r="AB207" s="150">
        <f t="shared" si="26"/>
        <v>197</v>
      </c>
      <c r="AC207" t="s">
        <v>348</v>
      </c>
      <c r="AD207" s="34" t="s">
        <v>27</v>
      </c>
      <c r="AE207" s="34">
        <v>1</v>
      </c>
      <c r="AF207" s="34">
        <v>1</v>
      </c>
      <c r="AG207" s="34">
        <v>30</v>
      </c>
      <c r="AH207" s="34" t="s">
        <v>24</v>
      </c>
      <c r="AI207" s="34" t="s">
        <v>41</v>
      </c>
      <c r="AJ207"/>
      <c r="AL207" s="37"/>
      <c r="AN207" s="40">
        <v>196</v>
      </c>
      <c r="AO207" s="35">
        <v>194</v>
      </c>
      <c r="BI207" s="24" t="str">
        <f t="shared" si="33"/>
        <v xml:space="preserve"> ;;;-;;;</v>
      </c>
    </row>
    <row r="208" spans="1:61" ht="18.75" customHeight="1" thickBot="1" x14ac:dyDescent="0.25">
      <c r="A208" s="16">
        <v>196</v>
      </c>
      <c r="B208" s="143" t="s">
        <v>14</v>
      </c>
      <c r="C208" s="143"/>
      <c r="D208" s="144"/>
      <c r="E208" s="145"/>
      <c r="F208" s="136"/>
      <c r="G208" s="19" t="str">
        <f t="shared" si="27"/>
        <v/>
      </c>
      <c r="H208" s="19" t="str">
        <f t="shared" si="28"/>
        <v/>
      </c>
      <c r="I208" s="131"/>
      <c r="J208" s="147"/>
      <c r="K208" s="114" t="str">
        <f t="shared" si="29"/>
        <v/>
      </c>
      <c r="L208" s="117" t="str">
        <f t="shared" si="30"/>
        <v/>
      </c>
      <c r="M208" s="118" t="str">
        <f t="shared" si="31"/>
        <v/>
      </c>
      <c r="N208" s="113"/>
      <c r="O208" s="47"/>
      <c r="P208" s="118" t="str">
        <f t="shared" si="32"/>
        <v/>
      </c>
      <c r="Q208" s="154"/>
      <c r="R208" s="151"/>
      <c r="S208" s="151"/>
      <c r="T208" s="138"/>
      <c r="AB208" s="33">
        <f t="shared" si="26"/>
        <v>198</v>
      </c>
      <c r="AC208" t="s">
        <v>376</v>
      </c>
      <c r="AD208" s="34" t="s">
        <v>27</v>
      </c>
      <c r="AE208" s="34">
        <v>1</v>
      </c>
      <c r="AF208" s="34">
        <v>1</v>
      </c>
      <c r="AG208" s="34">
        <v>30</v>
      </c>
      <c r="AH208" s="34" t="s">
        <v>24</v>
      </c>
      <c r="AI208" s="34" t="s">
        <v>41</v>
      </c>
      <c r="AJ208"/>
      <c r="AL208" s="37"/>
      <c r="AN208" s="33">
        <v>197</v>
      </c>
      <c r="AO208" s="35">
        <v>195</v>
      </c>
      <c r="BI208" s="24" t="str">
        <f t="shared" si="33"/>
        <v xml:space="preserve"> ;;;-;;;</v>
      </c>
    </row>
    <row r="209" spans="1:61" ht="18.75" customHeight="1" x14ac:dyDescent="0.2">
      <c r="A209" s="15">
        <v>197</v>
      </c>
      <c r="B209" s="143" t="s">
        <v>14</v>
      </c>
      <c r="C209" s="143"/>
      <c r="D209" s="144"/>
      <c r="E209" s="145"/>
      <c r="F209" s="136"/>
      <c r="G209" s="19" t="str">
        <f t="shared" si="27"/>
        <v/>
      </c>
      <c r="H209" s="19" t="str">
        <f t="shared" si="28"/>
        <v/>
      </c>
      <c r="I209" s="131"/>
      <c r="J209" s="147"/>
      <c r="K209" s="114" t="str">
        <f t="shared" si="29"/>
        <v/>
      </c>
      <c r="L209" s="117" t="str">
        <f t="shared" si="30"/>
        <v/>
      </c>
      <c r="M209" s="118" t="str">
        <f t="shared" si="31"/>
        <v/>
      </c>
      <c r="N209" s="113"/>
      <c r="O209" s="47"/>
      <c r="P209" s="118" t="str">
        <f t="shared" si="32"/>
        <v/>
      </c>
      <c r="Q209" s="154"/>
      <c r="R209" s="151"/>
      <c r="S209" s="151"/>
      <c r="T209" s="138"/>
      <c r="AB209" s="149">
        <f t="shared" si="26"/>
        <v>199</v>
      </c>
      <c r="AC209" t="s">
        <v>156</v>
      </c>
      <c r="AD209" s="34" t="s">
        <v>35</v>
      </c>
      <c r="AE209" s="34">
        <v>1</v>
      </c>
      <c r="AF209" s="34">
        <v>2</v>
      </c>
      <c r="AG209" s="34">
        <v>15</v>
      </c>
      <c r="AH209" s="34" t="s">
        <v>24</v>
      </c>
      <c r="AI209" s="34" t="s">
        <v>30</v>
      </c>
      <c r="AJ209"/>
      <c r="AL209" s="37"/>
      <c r="AN209" s="40">
        <v>198</v>
      </c>
      <c r="AO209" s="35">
        <v>196</v>
      </c>
      <c r="BI209" s="24" t="str">
        <f t="shared" si="33"/>
        <v xml:space="preserve"> ;;;-;;;</v>
      </c>
    </row>
    <row r="210" spans="1:61" ht="18.75" customHeight="1" thickBot="1" x14ac:dyDescent="0.25">
      <c r="A210" s="16">
        <v>198</v>
      </c>
      <c r="B210" s="143" t="s">
        <v>14</v>
      </c>
      <c r="C210" s="143"/>
      <c r="D210" s="144"/>
      <c r="E210" s="145"/>
      <c r="F210" s="136"/>
      <c r="G210" s="19" t="str">
        <f t="shared" si="27"/>
        <v/>
      </c>
      <c r="H210" s="19" t="str">
        <f t="shared" si="28"/>
        <v/>
      </c>
      <c r="I210" s="131"/>
      <c r="J210" s="147"/>
      <c r="K210" s="114" t="str">
        <f t="shared" si="29"/>
        <v/>
      </c>
      <c r="L210" s="117" t="str">
        <f t="shared" si="30"/>
        <v/>
      </c>
      <c r="M210" s="118" t="str">
        <f t="shared" si="31"/>
        <v/>
      </c>
      <c r="N210" s="113"/>
      <c r="O210" s="47"/>
      <c r="P210" s="118" t="str">
        <f t="shared" si="32"/>
        <v/>
      </c>
      <c r="Q210" s="154"/>
      <c r="R210" s="151"/>
      <c r="S210" s="151"/>
      <c r="T210" s="138"/>
      <c r="AB210" s="150">
        <f t="shared" si="26"/>
        <v>200</v>
      </c>
      <c r="AC210" t="s">
        <v>349</v>
      </c>
      <c r="AD210" s="34" t="s">
        <v>35</v>
      </c>
      <c r="AE210" s="34">
        <v>1</v>
      </c>
      <c r="AF210" s="34">
        <v>2</v>
      </c>
      <c r="AG210" s="34">
        <v>15</v>
      </c>
      <c r="AH210" s="34" t="s">
        <v>24</v>
      </c>
      <c r="AI210" s="34" t="s">
        <v>30</v>
      </c>
      <c r="AJ210"/>
      <c r="AL210" s="37"/>
      <c r="AN210" s="33">
        <v>199</v>
      </c>
      <c r="AO210" s="35">
        <v>197</v>
      </c>
      <c r="BI210" s="24" t="str">
        <f t="shared" si="33"/>
        <v xml:space="preserve"> ;;;-;;;</v>
      </c>
    </row>
    <row r="211" spans="1:61" ht="18.75" customHeight="1" x14ac:dyDescent="0.2">
      <c r="A211" s="15">
        <v>199</v>
      </c>
      <c r="B211" s="143" t="s">
        <v>14</v>
      </c>
      <c r="C211" s="143"/>
      <c r="D211" s="144"/>
      <c r="E211" s="145"/>
      <c r="F211" s="136"/>
      <c r="G211" s="19" t="str">
        <f t="shared" si="27"/>
        <v/>
      </c>
      <c r="H211" s="19" t="str">
        <f t="shared" si="28"/>
        <v/>
      </c>
      <c r="I211" s="131"/>
      <c r="J211" s="147"/>
      <c r="K211" s="114" t="str">
        <f t="shared" si="29"/>
        <v/>
      </c>
      <c r="L211" s="117" t="str">
        <f t="shared" si="30"/>
        <v/>
      </c>
      <c r="M211" s="118" t="str">
        <f t="shared" si="31"/>
        <v/>
      </c>
      <c r="N211" s="113"/>
      <c r="O211" s="47"/>
      <c r="P211" s="118" t="str">
        <f t="shared" si="32"/>
        <v/>
      </c>
      <c r="Q211" s="154"/>
      <c r="R211" s="151"/>
      <c r="S211" s="151"/>
      <c r="T211" s="138"/>
      <c r="AB211" s="33">
        <f t="shared" si="26"/>
        <v>201</v>
      </c>
      <c r="AC211" t="s">
        <v>404</v>
      </c>
      <c r="AD211" s="34" t="s">
        <v>35</v>
      </c>
      <c r="AE211" s="34">
        <v>1</v>
      </c>
      <c r="AF211" s="34">
        <v>2</v>
      </c>
      <c r="AG211" s="34">
        <v>15</v>
      </c>
      <c r="AH211" s="34" t="s">
        <v>24</v>
      </c>
      <c r="AI211" s="34" t="s">
        <v>30</v>
      </c>
      <c r="AJ211"/>
      <c r="AL211" s="37"/>
      <c r="AN211" s="40">
        <v>200</v>
      </c>
      <c r="AO211" s="35">
        <v>198</v>
      </c>
      <c r="BI211" s="24" t="str">
        <f t="shared" si="33"/>
        <v xml:space="preserve"> ;;;-;;;</v>
      </c>
    </row>
    <row r="212" spans="1:61" ht="18.75" customHeight="1" thickBot="1" x14ac:dyDescent="0.25">
      <c r="A212" s="16">
        <v>200</v>
      </c>
      <c r="B212" s="143" t="s">
        <v>14</v>
      </c>
      <c r="C212" s="143"/>
      <c r="D212" s="144"/>
      <c r="E212" s="145"/>
      <c r="F212" s="136"/>
      <c r="G212" s="19" t="str">
        <f t="shared" si="27"/>
        <v/>
      </c>
      <c r="H212" s="19" t="str">
        <f t="shared" si="28"/>
        <v/>
      </c>
      <c r="I212" s="131"/>
      <c r="J212" s="147"/>
      <c r="K212" s="114" t="str">
        <f t="shared" si="29"/>
        <v/>
      </c>
      <c r="L212" s="117" t="str">
        <f t="shared" si="30"/>
        <v/>
      </c>
      <c r="M212" s="118" t="str">
        <f t="shared" si="31"/>
        <v/>
      </c>
      <c r="N212" s="113"/>
      <c r="O212" s="47"/>
      <c r="P212" s="118" t="str">
        <f t="shared" si="32"/>
        <v/>
      </c>
      <c r="Q212" s="154"/>
      <c r="R212" s="151"/>
      <c r="S212" s="151"/>
      <c r="T212" s="138"/>
      <c r="AB212" s="149">
        <f t="shared" si="26"/>
        <v>202</v>
      </c>
      <c r="AC212" t="s">
        <v>157</v>
      </c>
      <c r="AD212" s="34" t="s">
        <v>35</v>
      </c>
      <c r="AE212" s="34">
        <v>1</v>
      </c>
      <c r="AF212" s="34">
        <v>2</v>
      </c>
      <c r="AG212" s="34">
        <v>15</v>
      </c>
      <c r="AH212" s="34" t="s">
        <v>24</v>
      </c>
      <c r="AI212" s="34" t="s">
        <v>30</v>
      </c>
      <c r="AJ212"/>
      <c r="AL212" s="37"/>
      <c r="AN212" s="33">
        <v>201</v>
      </c>
      <c r="AO212" s="35">
        <v>199</v>
      </c>
      <c r="BI212" s="24" t="str">
        <f t="shared" si="33"/>
        <v xml:space="preserve"> ;;;-;;;</v>
      </c>
    </row>
    <row r="213" spans="1:61" ht="18.75" customHeight="1" x14ac:dyDescent="0.2">
      <c r="A213" s="15">
        <v>201</v>
      </c>
      <c r="B213" s="143" t="s">
        <v>14</v>
      </c>
      <c r="C213" s="143"/>
      <c r="D213" s="144"/>
      <c r="E213" s="145"/>
      <c r="F213" s="136"/>
      <c r="G213" s="19" t="str">
        <f t="shared" si="27"/>
        <v/>
      </c>
      <c r="H213" s="19" t="str">
        <f t="shared" si="28"/>
        <v/>
      </c>
      <c r="I213" s="131"/>
      <c r="J213" s="147"/>
      <c r="K213" s="114" t="str">
        <f t="shared" si="29"/>
        <v/>
      </c>
      <c r="L213" s="117" t="str">
        <f t="shared" si="30"/>
        <v/>
      </c>
      <c r="M213" s="118" t="str">
        <f t="shared" si="31"/>
        <v/>
      </c>
      <c r="N213" s="113"/>
      <c r="O213" s="47"/>
      <c r="P213" s="118" t="str">
        <f t="shared" si="32"/>
        <v/>
      </c>
      <c r="Q213" s="154"/>
      <c r="R213" s="151"/>
      <c r="S213" s="151"/>
      <c r="T213" s="138"/>
      <c r="AB213" s="150">
        <f t="shared" si="26"/>
        <v>203</v>
      </c>
      <c r="AC213" t="s">
        <v>366</v>
      </c>
      <c r="AD213" s="34" t="s">
        <v>35</v>
      </c>
      <c r="AE213" s="34">
        <v>1</v>
      </c>
      <c r="AF213" s="34">
        <v>2</v>
      </c>
      <c r="AG213" s="34">
        <v>15</v>
      </c>
      <c r="AH213" s="34" t="s">
        <v>24</v>
      </c>
      <c r="AI213" s="34" t="s">
        <v>30</v>
      </c>
      <c r="AJ213"/>
      <c r="AL213" s="37"/>
      <c r="AN213" s="40">
        <v>202</v>
      </c>
      <c r="AO213" s="35">
        <v>200</v>
      </c>
      <c r="BI213" s="24" t="str">
        <f t="shared" si="33"/>
        <v xml:space="preserve"> ;;;-;;;</v>
      </c>
    </row>
    <row r="214" spans="1:61" ht="18.75" customHeight="1" thickBot="1" x14ac:dyDescent="0.25">
      <c r="A214" s="16">
        <v>202</v>
      </c>
      <c r="B214" s="143" t="s">
        <v>14</v>
      </c>
      <c r="C214" s="143"/>
      <c r="D214" s="144"/>
      <c r="E214" s="145"/>
      <c r="F214" s="136"/>
      <c r="G214" s="19" t="str">
        <f t="shared" si="27"/>
        <v/>
      </c>
      <c r="H214" s="19" t="str">
        <f t="shared" si="28"/>
        <v/>
      </c>
      <c r="I214" s="131"/>
      <c r="J214" s="147"/>
      <c r="K214" s="114" t="str">
        <f t="shared" si="29"/>
        <v/>
      </c>
      <c r="L214" s="117" t="str">
        <f t="shared" si="30"/>
        <v/>
      </c>
      <c r="M214" s="118" t="str">
        <f t="shared" si="31"/>
        <v/>
      </c>
      <c r="N214" s="113"/>
      <c r="O214" s="47"/>
      <c r="P214" s="118" t="str">
        <f t="shared" si="32"/>
        <v/>
      </c>
      <c r="Q214" s="154"/>
      <c r="R214" s="151"/>
      <c r="S214" s="151"/>
      <c r="T214" s="138"/>
      <c r="AB214" s="33">
        <f t="shared" si="26"/>
        <v>204</v>
      </c>
      <c r="AC214" t="s">
        <v>405</v>
      </c>
      <c r="AD214" s="34" t="s">
        <v>35</v>
      </c>
      <c r="AE214" s="34">
        <v>1</v>
      </c>
      <c r="AF214" s="34">
        <v>2</v>
      </c>
      <c r="AG214" s="34">
        <v>15</v>
      </c>
      <c r="AH214" s="34" t="s">
        <v>24</v>
      </c>
      <c r="AI214" s="34" t="s">
        <v>30</v>
      </c>
      <c r="AJ214"/>
      <c r="AL214" s="37"/>
      <c r="AN214" s="33">
        <v>203</v>
      </c>
      <c r="AO214" s="35">
        <v>201</v>
      </c>
      <c r="BI214" s="24" t="str">
        <f t="shared" si="33"/>
        <v xml:space="preserve"> ;;;-;;;</v>
      </c>
    </row>
    <row r="215" spans="1:61" ht="18.75" customHeight="1" x14ac:dyDescent="0.2">
      <c r="A215" s="15">
        <v>203</v>
      </c>
      <c r="B215" s="143" t="s">
        <v>14</v>
      </c>
      <c r="C215" s="143"/>
      <c r="D215" s="144"/>
      <c r="E215" s="145"/>
      <c r="F215" s="136"/>
      <c r="G215" s="19" t="str">
        <f t="shared" si="27"/>
        <v/>
      </c>
      <c r="H215" s="19" t="str">
        <f t="shared" si="28"/>
        <v/>
      </c>
      <c r="I215" s="131"/>
      <c r="J215" s="147"/>
      <c r="K215" s="114" t="str">
        <f t="shared" si="29"/>
        <v/>
      </c>
      <c r="L215" s="117" t="str">
        <f t="shared" si="30"/>
        <v/>
      </c>
      <c r="M215" s="118" t="str">
        <f t="shared" si="31"/>
        <v/>
      </c>
      <c r="N215" s="113"/>
      <c r="O215" s="47"/>
      <c r="P215" s="118" t="str">
        <f t="shared" si="32"/>
        <v/>
      </c>
      <c r="Q215" s="154"/>
      <c r="R215" s="151"/>
      <c r="S215" s="151"/>
      <c r="T215" s="138"/>
      <c r="AB215" s="149">
        <f t="shared" si="26"/>
        <v>205</v>
      </c>
      <c r="AC215" t="s">
        <v>158</v>
      </c>
      <c r="AD215" s="34" t="s">
        <v>39</v>
      </c>
      <c r="AE215" s="34">
        <v>1</v>
      </c>
      <c r="AF215" s="34">
        <v>2</v>
      </c>
      <c r="AG215" s="34">
        <v>20</v>
      </c>
      <c r="AH215" s="34" t="s">
        <v>24</v>
      </c>
      <c r="AI215" s="34" t="s">
        <v>30</v>
      </c>
      <c r="AJ215"/>
      <c r="AL215" s="37"/>
      <c r="AN215" s="40">
        <v>204</v>
      </c>
      <c r="AO215" s="35">
        <v>202</v>
      </c>
      <c r="BI215" s="24" t="str">
        <f t="shared" si="33"/>
        <v xml:space="preserve"> ;;;-;;;</v>
      </c>
    </row>
    <row r="216" spans="1:61" ht="18.75" customHeight="1" thickBot="1" x14ac:dyDescent="0.25">
      <c r="A216" s="16">
        <v>204</v>
      </c>
      <c r="B216" s="143" t="s">
        <v>14</v>
      </c>
      <c r="C216" s="143"/>
      <c r="D216" s="144"/>
      <c r="E216" s="145"/>
      <c r="F216" s="136"/>
      <c r="G216" s="19" t="str">
        <f t="shared" si="27"/>
        <v/>
      </c>
      <c r="H216" s="19" t="str">
        <f t="shared" si="28"/>
        <v/>
      </c>
      <c r="I216" s="131"/>
      <c r="J216" s="147"/>
      <c r="K216" s="114" t="str">
        <f t="shared" si="29"/>
        <v/>
      </c>
      <c r="L216" s="117" t="str">
        <f t="shared" si="30"/>
        <v/>
      </c>
      <c r="M216" s="118" t="str">
        <f t="shared" si="31"/>
        <v/>
      </c>
      <c r="N216" s="113"/>
      <c r="O216" s="47"/>
      <c r="P216" s="118" t="str">
        <f t="shared" si="32"/>
        <v/>
      </c>
      <c r="Q216" s="154"/>
      <c r="R216" s="151"/>
      <c r="S216" s="151"/>
      <c r="T216" s="138"/>
      <c r="AB216" s="150">
        <f t="shared" si="26"/>
        <v>206</v>
      </c>
      <c r="AC216" t="s">
        <v>350</v>
      </c>
      <c r="AD216" s="34" t="s">
        <v>39</v>
      </c>
      <c r="AE216" s="34">
        <v>1</v>
      </c>
      <c r="AF216" s="34">
        <v>2</v>
      </c>
      <c r="AG216" s="34">
        <v>20</v>
      </c>
      <c r="AH216" s="34" t="s">
        <v>24</v>
      </c>
      <c r="AI216" s="34" t="s">
        <v>30</v>
      </c>
      <c r="AJ216"/>
      <c r="AL216" s="37"/>
      <c r="AN216" s="33">
        <v>205</v>
      </c>
      <c r="AO216" s="35">
        <v>203</v>
      </c>
      <c r="BI216" s="24" t="str">
        <f t="shared" si="33"/>
        <v xml:space="preserve"> ;;;-;;;</v>
      </c>
    </row>
    <row r="217" spans="1:61" ht="18.75" customHeight="1" x14ac:dyDescent="0.2">
      <c r="A217" s="15">
        <v>205</v>
      </c>
      <c r="B217" s="143" t="s">
        <v>14</v>
      </c>
      <c r="C217" s="143"/>
      <c r="D217" s="144"/>
      <c r="E217" s="145"/>
      <c r="F217" s="136"/>
      <c r="G217" s="19" t="str">
        <f t="shared" si="27"/>
        <v/>
      </c>
      <c r="H217" s="19" t="str">
        <f t="shared" si="28"/>
        <v/>
      </c>
      <c r="I217" s="131"/>
      <c r="J217" s="147"/>
      <c r="K217" s="114" t="str">
        <f t="shared" si="29"/>
        <v/>
      </c>
      <c r="L217" s="117" t="str">
        <f t="shared" si="30"/>
        <v/>
      </c>
      <c r="M217" s="118" t="str">
        <f t="shared" si="31"/>
        <v/>
      </c>
      <c r="N217" s="113"/>
      <c r="O217" s="47"/>
      <c r="P217" s="118" t="str">
        <f t="shared" si="32"/>
        <v/>
      </c>
      <c r="Q217" s="154"/>
      <c r="R217" s="151"/>
      <c r="S217" s="151"/>
      <c r="T217" s="138"/>
      <c r="AB217" s="33">
        <f t="shared" si="26"/>
        <v>207</v>
      </c>
      <c r="AC217" t="s">
        <v>409</v>
      </c>
      <c r="AD217" s="34" t="s">
        <v>39</v>
      </c>
      <c r="AE217" s="34">
        <v>1</v>
      </c>
      <c r="AF217" s="34">
        <v>2</v>
      </c>
      <c r="AG217" s="34">
        <v>20</v>
      </c>
      <c r="AH217" s="34" t="s">
        <v>24</v>
      </c>
      <c r="AI217" s="34" t="s">
        <v>30</v>
      </c>
      <c r="AJ217"/>
      <c r="AL217" s="37"/>
      <c r="AN217" s="40">
        <v>206</v>
      </c>
      <c r="AO217" s="35">
        <v>204</v>
      </c>
      <c r="BI217" s="24" t="str">
        <f t="shared" si="33"/>
        <v xml:space="preserve"> ;;;-;;;</v>
      </c>
    </row>
    <row r="218" spans="1:61" ht="18.75" customHeight="1" thickBot="1" x14ac:dyDescent="0.25">
      <c r="A218" s="16">
        <v>206</v>
      </c>
      <c r="B218" s="143" t="s">
        <v>14</v>
      </c>
      <c r="C218" s="143"/>
      <c r="D218" s="144"/>
      <c r="E218" s="145"/>
      <c r="F218" s="136"/>
      <c r="G218" s="19" t="str">
        <f t="shared" si="27"/>
        <v/>
      </c>
      <c r="H218" s="19" t="str">
        <f t="shared" si="28"/>
        <v/>
      </c>
      <c r="I218" s="131"/>
      <c r="J218" s="147"/>
      <c r="K218" s="114" t="str">
        <f t="shared" si="29"/>
        <v/>
      </c>
      <c r="L218" s="117" t="str">
        <f t="shared" si="30"/>
        <v/>
      </c>
      <c r="M218" s="118" t="str">
        <f t="shared" si="31"/>
        <v/>
      </c>
      <c r="N218" s="113"/>
      <c r="O218" s="47"/>
      <c r="P218" s="118" t="str">
        <f t="shared" si="32"/>
        <v/>
      </c>
      <c r="Q218" s="154"/>
      <c r="R218" s="151"/>
      <c r="S218" s="151"/>
      <c r="T218" s="138"/>
      <c r="AB218" s="149">
        <f t="shared" si="26"/>
        <v>208</v>
      </c>
      <c r="AC218" t="s">
        <v>159</v>
      </c>
      <c r="AD218" s="127" t="s">
        <v>42</v>
      </c>
      <c r="AE218" s="127">
        <v>1</v>
      </c>
      <c r="AF218" s="127">
        <v>2</v>
      </c>
      <c r="AG218" s="127">
        <v>30</v>
      </c>
      <c r="AH218" s="127" t="s">
        <v>24</v>
      </c>
      <c r="AI218" s="127" t="s">
        <v>41</v>
      </c>
      <c r="AJ218"/>
      <c r="AL218" s="37"/>
      <c r="AN218" s="33">
        <v>207</v>
      </c>
      <c r="AO218" s="35">
        <v>205</v>
      </c>
      <c r="BI218" s="24" t="str">
        <f t="shared" si="33"/>
        <v xml:space="preserve"> ;;;-;;;</v>
      </c>
    </row>
    <row r="219" spans="1:61" ht="18.75" customHeight="1" x14ac:dyDescent="0.2">
      <c r="A219" s="15">
        <v>207</v>
      </c>
      <c r="B219" s="143" t="s">
        <v>14</v>
      </c>
      <c r="C219" s="143"/>
      <c r="D219" s="144"/>
      <c r="E219" s="145"/>
      <c r="F219" s="136"/>
      <c r="G219" s="19" t="str">
        <f t="shared" si="27"/>
        <v/>
      </c>
      <c r="H219" s="19" t="str">
        <f t="shared" si="28"/>
        <v/>
      </c>
      <c r="I219" s="131"/>
      <c r="J219" s="147"/>
      <c r="K219" s="114" t="str">
        <f t="shared" si="29"/>
        <v/>
      </c>
      <c r="L219" s="117" t="str">
        <f t="shared" si="30"/>
        <v/>
      </c>
      <c r="M219" s="118" t="str">
        <f t="shared" si="31"/>
        <v/>
      </c>
      <c r="N219" s="113"/>
      <c r="O219" s="47"/>
      <c r="P219" s="118" t="str">
        <f t="shared" si="32"/>
        <v/>
      </c>
      <c r="Q219" s="154"/>
      <c r="R219" s="151"/>
      <c r="S219" s="151"/>
      <c r="T219" s="138"/>
      <c r="AB219" s="150">
        <f t="shared" si="26"/>
        <v>209</v>
      </c>
      <c r="AC219" t="s">
        <v>351</v>
      </c>
      <c r="AD219" s="127" t="s">
        <v>42</v>
      </c>
      <c r="AE219" s="127">
        <v>1</v>
      </c>
      <c r="AF219" s="127">
        <v>2</v>
      </c>
      <c r="AG219" s="127">
        <v>30</v>
      </c>
      <c r="AH219" s="127" t="s">
        <v>24</v>
      </c>
      <c r="AI219" s="127" t="s">
        <v>41</v>
      </c>
      <c r="AJ219"/>
      <c r="AL219" s="37"/>
      <c r="AN219" s="40">
        <v>208</v>
      </c>
      <c r="AO219" s="35">
        <v>206</v>
      </c>
      <c r="BI219" s="24" t="str">
        <f t="shared" si="33"/>
        <v xml:space="preserve"> ;;;-;;;</v>
      </c>
    </row>
    <row r="220" spans="1:61" ht="18.75" customHeight="1" thickBot="1" x14ac:dyDescent="0.25">
      <c r="A220" s="16">
        <v>208</v>
      </c>
      <c r="B220" s="143" t="s">
        <v>14</v>
      </c>
      <c r="C220" s="143"/>
      <c r="D220" s="144"/>
      <c r="E220" s="145"/>
      <c r="F220" s="136"/>
      <c r="G220" s="19" t="str">
        <f t="shared" si="27"/>
        <v/>
      </c>
      <c r="H220" s="19" t="str">
        <f t="shared" si="28"/>
        <v/>
      </c>
      <c r="I220" s="131"/>
      <c r="J220" s="147"/>
      <c r="K220" s="114" t="str">
        <f t="shared" si="29"/>
        <v/>
      </c>
      <c r="L220" s="117" t="str">
        <f t="shared" si="30"/>
        <v/>
      </c>
      <c r="M220" s="118" t="str">
        <f t="shared" si="31"/>
        <v/>
      </c>
      <c r="N220" s="113"/>
      <c r="O220" s="47"/>
      <c r="P220" s="118" t="str">
        <f t="shared" si="32"/>
        <v/>
      </c>
      <c r="Q220" s="154"/>
      <c r="R220" s="151"/>
      <c r="S220" s="151"/>
      <c r="T220" s="138"/>
      <c r="AB220" s="33">
        <f t="shared" si="26"/>
        <v>210</v>
      </c>
      <c r="AC220" t="s">
        <v>413</v>
      </c>
      <c r="AD220" s="127" t="s">
        <v>42</v>
      </c>
      <c r="AE220" s="127">
        <v>1</v>
      </c>
      <c r="AF220" s="127">
        <v>2</v>
      </c>
      <c r="AG220" s="127">
        <v>30</v>
      </c>
      <c r="AH220" s="127" t="s">
        <v>24</v>
      </c>
      <c r="AI220" s="127" t="s">
        <v>41</v>
      </c>
      <c r="AJ220"/>
      <c r="AL220" s="37"/>
      <c r="AN220" s="33">
        <v>209</v>
      </c>
      <c r="AO220" s="35">
        <v>207</v>
      </c>
      <c r="BI220" s="24" t="str">
        <f t="shared" si="33"/>
        <v xml:space="preserve"> ;;;-;;;</v>
      </c>
    </row>
    <row r="221" spans="1:61" ht="18.75" customHeight="1" x14ac:dyDescent="0.2">
      <c r="A221" s="15">
        <v>209</v>
      </c>
      <c r="B221" s="143" t="s">
        <v>14</v>
      </c>
      <c r="C221" s="143"/>
      <c r="D221" s="144"/>
      <c r="E221" s="145"/>
      <c r="F221" s="136"/>
      <c r="G221" s="19" t="str">
        <f t="shared" si="27"/>
        <v/>
      </c>
      <c r="H221" s="19" t="str">
        <f t="shared" si="28"/>
        <v/>
      </c>
      <c r="I221" s="131"/>
      <c r="J221" s="147"/>
      <c r="K221" s="114" t="str">
        <f t="shared" si="29"/>
        <v/>
      </c>
      <c r="L221" s="117" t="str">
        <f t="shared" si="30"/>
        <v/>
      </c>
      <c r="M221" s="118" t="str">
        <f t="shared" si="31"/>
        <v/>
      </c>
      <c r="N221" s="113"/>
      <c r="O221" s="47"/>
      <c r="P221" s="118" t="str">
        <f t="shared" si="32"/>
        <v/>
      </c>
      <c r="Q221" s="154"/>
      <c r="R221" s="151"/>
      <c r="S221" s="151"/>
      <c r="T221" s="138"/>
      <c r="AB221" s="149">
        <f t="shared" si="26"/>
        <v>211</v>
      </c>
      <c r="AC221" t="s">
        <v>160</v>
      </c>
      <c r="AD221" s="127" t="s">
        <v>47</v>
      </c>
      <c r="AE221" s="127">
        <v>1</v>
      </c>
      <c r="AF221" s="127">
        <v>2</v>
      </c>
      <c r="AG221" s="127">
        <v>20</v>
      </c>
      <c r="AH221" s="127" t="s">
        <v>24</v>
      </c>
      <c r="AI221" s="128" t="s">
        <v>34</v>
      </c>
      <c r="AJ221"/>
      <c r="AL221" s="37"/>
      <c r="AN221" s="40">
        <v>210</v>
      </c>
      <c r="AO221" s="35">
        <v>208</v>
      </c>
      <c r="BI221" s="24" t="str">
        <f t="shared" si="33"/>
        <v xml:space="preserve"> ;;;-;;;</v>
      </c>
    </row>
    <row r="222" spans="1:61" ht="18.75" customHeight="1" thickBot="1" x14ac:dyDescent="0.25">
      <c r="A222" s="16">
        <v>210</v>
      </c>
      <c r="B222" s="143" t="s">
        <v>14</v>
      </c>
      <c r="C222" s="143"/>
      <c r="D222" s="144"/>
      <c r="E222" s="145"/>
      <c r="F222" s="136"/>
      <c r="G222" s="19" t="str">
        <f t="shared" si="27"/>
        <v/>
      </c>
      <c r="H222" s="19" t="str">
        <f t="shared" si="28"/>
        <v/>
      </c>
      <c r="I222" s="131"/>
      <c r="J222" s="147"/>
      <c r="K222" s="114" t="str">
        <f t="shared" si="29"/>
        <v/>
      </c>
      <c r="L222" s="117" t="str">
        <f t="shared" si="30"/>
        <v/>
      </c>
      <c r="M222" s="118" t="str">
        <f t="shared" si="31"/>
        <v/>
      </c>
      <c r="N222" s="113"/>
      <c r="O222" s="47"/>
      <c r="P222" s="118" t="str">
        <f t="shared" si="32"/>
        <v/>
      </c>
      <c r="Q222" s="154"/>
      <c r="R222" s="151"/>
      <c r="S222" s="151"/>
      <c r="T222" s="138"/>
      <c r="AB222" s="150">
        <f t="shared" si="26"/>
        <v>212</v>
      </c>
      <c r="AC222" t="s">
        <v>352</v>
      </c>
      <c r="AD222" s="127" t="s">
        <v>47</v>
      </c>
      <c r="AE222" s="127">
        <v>1</v>
      </c>
      <c r="AF222" s="127">
        <v>2</v>
      </c>
      <c r="AG222" s="127">
        <v>20</v>
      </c>
      <c r="AH222" s="127" t="s">
        <v>24</v>
      </c>
      <c r="AI222" s="128" t="s">
        <v>34</v>
      </c>
      <c r="AJ222"/>
      <c r="AL222" s="37"/>
      <c r="AN222" s="33">
        <v>211</v>
      </c>
      <c r="AO222" s="35">
        <v>209</v>
      </c>
      <c r="BI222" s="24" t="str">
        <f t="shared" si="33"/>
        <v xml:space="preserve"> ;;;-;;;</v>
      </c>
    </row>
    <row r="223" spans="1:61" ht="18.75" customHeight="1" x14ac:dyDescent="0.2">
      <c r="A223" s="15">
        <v>211</v>
      </c>
      <c r="B223" s="143" t="s">
        <v>14</v>
      </c>
      <c r="C223" s="143"/>
      <c r="D223" s="144"/>
      <c r="E223" s="145"/>
      <c r="F223" s="136"/>
      <c r="G223" s="19" t="str">
        <f t="shared" si="27"/>
        <v/>
      </c>
      <c r="H223" s="19" t="str">
        <f t="shared" si="28"/>
        <v/>
      </c>
      <c r="I223" s="131"/>
      <c r="J223" s="147"/>
      <c r="K223" s="114" t="str">
        <f t="shared" si="29"/>
        <v/>
      </c>
      <c r="L223" s="117" t="str">
        <f t="shared" si="30"/>
        <v/>
      </c>
      <c r="M223" s="118" t="str">
        <f t="shared" si="31"/>
        <v/>
      </c>
      <c r="N223" s="113"/>
      <c r="O223" s="47"/>
      <c r="P223" s="118" t="str">
        <f t="shared" si="32"/>
        <v/>
      </c>
      <c r="Q223" s="154"/>
      <c r="R223" s="151"/>
      <c r="S223" s="151"/>
      <c r="T223" s="138"/>
      <c r="AB223" s="33">
        <f t="shared" si="26"/>
        <v>213</v>
      </c>
      <c r="AC223" t="s">
        <v>419</v>
      </c>
      <c r="AD223" s="127" t="s">
        <v>47</v>
      </c>
      <c r="AE223" s="127">
        <v>1</v>
      </c>
      <c r="AF223" s="127">
        <v>2</v>
      </c>
      <c r="AG223" s="127">
        <v>20</v>
      </c>
      <c r="AH223" s="127" t="s">
        <v>24</v>
      </c>
      <c r="AI223" s="128" t="s">
        <v>34</v>
      </c>
      <c r="AJ223"/>
      <c r="AL223" s="37"/>
      <c r="AN223" s="40">
        <v>212</v>
      </c>
      <c r="AO223" s="35">
        <v>210</v>
      </c>
      <c r="BI223" s="24" t="str">
        <f t="shared" si="33"/>
        <v xml:space="preserve"> ;;;-;;;</v>
      </c>
    </row>
    <row r="224" spans="1:61" ht="18.75" customHeight="1" thickBot="1" x14ac:dyDescent="0.25">
      <c r="A224" s="16">
        <v>212</v>
      </c>
      <c r="B224" s="143" t="s">
        <v>14</v>
      </c>
      <c r="C224" s="143"/>
      <c r="D224" s="144"/>
      <c r="E224" s="145"/>
      <c r="F224" s="136"/>
      <c r="G224" s="19" t="str">
        <f t="shared" si="27"/>
        <v/>
      </c>
      <c r="H224" s="19" t="str">
        <f t="shared" si="28"/>
        <v/>
      </c>
      <c r="I224" s="131"/>
      <c r="J224" s="147"/>
      <c r="K224" s="114" t="str">
        <f t="shared" si="29"/>
        <v/>
      </c>
      <c r="L224" s="117" t="str">
        <f t="shared" si="30"/>
        <v/>
      </c>
      <c r="M224" s="118" t="str">
        <f t="shared" si="31"/>
        <v/>
      </c>
      <c r="N224" s="113"/>
      <c r="O224" s="47"/>
      <c r="P224" s="118" t="str">
        <f t="shared" si="32"/>
        <v/>
      </c>
      <c r="Q224" s="154"/>
      <c r="R224" s="151"/>
      <c r="S224" s="151"/>
      <c r="T224" s="138"/>
      <c r="AB224" s="149">
        <f t="shared" si="26"/>
        <v>214</v>
      </c>
      <c r="AC224" t="s">
        <v>161</v>
      </c>
      <c r="AD224" s="127" t="s">
        <v>49</v>
      </c>
      <c r="AE224" s="127">
        <v>1</v>
      </c>
      <c r="AF224" s="127">
        <v>2</v>
      </c>
      <c r="AG224" s="127">
        <v>30</v>
      </c>
      <c r="AH224" s="127" t="s">
        <v>24</v>
      </c>
      <c r="AI224" s="128" t="s">
        <v>44</v>
      </c>
      <c r="AJ224"/>
      <c r="AL224" s="37"/>
      <c r="AN224" s="33">
        <v>213</v>
      </c>
      <c r="AO224" s="35">
        <v>211</v>
      </c>
      <c r="BI224" s="24" t="str">
        <f t="shared" si="33"/>
        <v xml:space="preserve"> ;;;-;;;</v>
      </c>
    </row>
    <row r="225" spans="1:61" ht="18.75" customHeight="1" x14ac:dyDescent="0.2">
      <c r="A225" s="15">
        <v>213</v>
      </c>
      <c r="B225" s="143" t="s">
        <v>14</v>
      </c>
      <c r="C225" s="143"/>
      <c r="D225" s="144"/>
      <c r="E225" s="145"/>
      <c r="F225" s="136"/>
      <c r="G225" s="19" t="str">
        <f t="shared" si="27"/>
        <v/>
      </c>
      <c r="H225" s="19" t="str">
        <f t="shared" si="28"/>
        <v/>
      </c>
      <c r="I225" s="131"/>
      <c r="J225" s="147"/>
      <c r="K225" s="114" t="str">
        <f t="shared" si="29"/>
        <v/>
      </c>
      <c r="L225" s="117" t="str">
        <f t="shared" si="30"/>
        <v/>
      </c>
      <c r="M225" s="118" t="str">
        <f t="shared" si="31"/>
        <v/>
      </c>
      <c r="N225" s="113"/>
      <c r="O225" s="47"/>
      <c r="P225" s="118" t="str">
        <f t="shared" si="32"/>
        <v/>
      </c>
      <c r="Q225" s="154"/>
      <c r="R225" s="151"/>
      <c r="S225" s="151"/>
      <c r="T225" s="138"/>
      <c r="AB225" s="150">
        <f t="shared" si="26"/>
        <v>215</v>
      </c>
      <c r="AC225" t="s">
        <v>353</v>
      </c>
      <c r="AD225" s="127" t="s">
        <v>49</v>
      </c>
      <c r="AE225" s="127">
        <v>1</v>
      </c>
      <c r="AF225" s="127">
        <v>2</v>
      </c>
      <c r="AG225" s="127">
        <v>30</v>
      </c>
      <c r="AH225" s="127" t="s">
        <v>24</v>
      </c>
      <c r="AI225" s="128" t="s">
        <v>44</v>
      </c>
      <c r="AJ225"/>
      <c r="AL225" s="37"/>
      <c r="AN225" s="40">
        <v>214</v>
      </c>
      <c r="AO225" s="35">
        <v>212</v>
      </c>
      <c r="BI225" s="24" t="str">
        <f t="shared" si="33"/>
        <v xml:space="preserve"> ;;;-;;;</v>
      </c>
    </row>
    <row r="226" spans="1:61" ht="18.75" customHeight="1" thickBot="1" x14ac:dyDescent="0.25">
      <c r="A226" s="16">
        <v>214</v>
      </c>
      <c r="B226" s="143" t="s">
        <v>14</v>
      </c>
      <c r="C226" s="143"/>
      <c r="D226" s="144"/>
      <c r="E226" s="145"/>
      <c r="F226" s="136"/>
      <c r="G226" s="19" t="str">
        <f t="shared" si="27"/>
        <v/>
      </c>
      <c r="H226" s="19" t="str">
        <f t="shared" si="28"/>
        <v/>
      </c>
      <c r="I226" s="131"/>
      <c r="J226" s="147"/>
      <c r="K226" s="114" t="str">
        <f t="shared" si="29"/>
        <v/>
      </c>
      <c r="L226" s="117" t="str">
        <f t="shared" si="30"/>
        <v/>
      </c>
      <c r="M226" s="118" t="str">
        <f t="shared" si="31"/>
        <v/>
      </c>
      <c r="N226" s="113"/>
      <c r="O226" s="47"/>
      <c r="P226" s="118" t="str">
        <f t="shared" si="32"/>
        <v/>
      </c>
      <c r="Q226" s="154"/>
      <c r="R226" s="151"/>
      <c r="S226" s="151"/>
      <c r="T226" s="138"/>
      <c r="AB226" s="33">
        <f t="shared" ref="AB226:AB287" si="34">AB225+1</f>
        <v>216</v>
      </c>
      <c r="AC226" t="s">
        <v>421</v>
      </c>
      <c r="AD226" s="127" t="s">
        <v>49</v>
      </c>
      <c r="AE226" s="127">
        <v>1</v>
      </c>
      <c r="AF226" s="127">
        <v>2</v>
      </c>
      <c r="AG226" s="127">
        <v>30</v>
      </c>
      <c r="AH226" s="127" t="s">
        <v>24</v>
      </c>
      <c r="AI226" s="128" t="s">
        <v>44</v>
      </c>
      <c r="AJ226"/>
      <c r="AL226" s="37"/>
      <c r="AN226" s="33">
        <v>215</v>
      </c>
      <c r="AO226" s="35">
        <v>213</v>
      </c>
      <c r="BI226" s="24" t="str">
        <f t="shared" si="33"/>
        <v xml:space="preserve"> ;;;-;;;</v>
      </c>
    </row>
    <row r="227" spans="1:61" ht="18.75" customHeight="1" x14ac:dyDescent="0.2">
      <c r="A227" s="15">
        <v>215</v>
      </c>
      <c r="B227" s="143" t="s">
        <v>14</v>
      </c>
      <c r="C227" s="143"/>
      <c r="D227" s="144"/>
      <c r="E227" s="145"/>
      <c r="F227" s="136"/>
      <c r="G227" s="19" t="str">
        <f t="shared" si="27"/>
        <v/>
      </c>
      <c r="H227" s="19" t="str">
        <f t="shared" si="28"/>
        <v/>
      </c>
      <c r="I227" s="131"/>
      <c r="J227" s="147"/>
      <c r="K227" s="114" t="str">
        <f t="shared" si="29"/>
        <v/>
      </c>
      <c r="L227" s="117" t="str">
        <f t="shared" si="30"/>
        <v/>
      </c>
      <c r="M227" s="118" t="str">
        <f t="shared" si="31"/>
        <v/>
      </c>
      <c r="N227" s="113"/>
      <c r="O227" s="47"/>
      <c r="P227" s="118" t="str">
        <f t="shared" si="32"/>
        <v/>
      </c>
      <c r="Q227" s="154"/>
      <c r="R227" s="151"/>
      <c r="S227" s="151"/>
      <c r="T227" s="138"/>
      <c r="AB227" s="149">
        <f t="shared" si="34"/>
        <v>217</v>
      </c>
      <c r="AC227" t="s">
        <v>162</v>
      </c>
      <c r="AD227" s="127" t="s">
        <v>39</v>
      </c>
      <c r="AE227" s="127">
        <v>3</v>
      </c>
      <c r="AF227" s="127">
        <v>3</v>
      </c>
      <c r="AG227" s="127">
        <v>20</v>
      </c>
      <c r="AH227" s="127" t="s">
        <v>24</v>
      </c>
      <c r="AI227" s="128" t="s">
        <v>34</v>
      </c>
      <c r="AJ227"/>
      <c r="AL227" s="37"/>
      <c r="AN227" s="40">
        <v>216</v>
      </c>
      <c r="AO227" s="35">
        <v>214</v>
      </c>
      <c r="BI227" s="24" t="str">
        <f t="shared" si="33"/>
        <v xml:space="preserve"> ;;;-;;;</v>
      </c>
    </row>
    <row r="228" spans="1:61" ht="18.75" customHeight="1" thickBot="1" x14ac:dyDescent="0.25">
      <c r="A228" s="16">
        <v>216</v>
      </c>
      <c r="B228" s="143" t="s">
        <v>14</v>
      </c>
      <c r="C228" s="143"/>
      <c r="D228" s="144"/>
      <c r="E228" s="145"/>
      <c r="F228" s="136"/>
      <c r="G228" s="19" t="str">
        <f t="shared" si="27"/>
        <v/>
      </c>
      <c r="H228" s="19" t="str">
        <f t="shared" si="28"/>
        <v/>
      </c>
      <c r="I228" s="131"/>
      <c r="J228" s="147"/>
      <c r="K228" s="114" t="str">
        <f t="shared" si="29"/>
        <v/>
      </c>
      <c r="L228" s="117" t="str">
        <f t="shared" si="30"/>
        <v/>
      </c>
      <c r="M228" s="118" t="str">
        <f t="shared" si="31"/>
        <v/>
      </c>
      <c r="N228" s="113"/>
      <c r="O228" s="47"/>
      <c r="P228" s="118" t="str">
        <f t="shared" si="32"/>
        <v/>
      </c>
      <c r="Q228" s="154"/>
      <c r="R228" s="151"/>
      <c r="S228" s="151"/>
      <c r="T228" s="138"/>
      <c r="AB228" s="150">
        <f t="shared" si="34"/>
        <v>218</v>
      </c>
      <c r="AC228" t="s">
        <v>354</v>
      </c>
      <c r="AD228" s="127" t="s">
        <v>39</v>
      </c>
      <c r="AE228" s="127">
        <v>3</v>
      </c>
      <c r="AF228" s="127">
        <v>3</v>
      </c>
      <c r="AG228" s="127">
        <v>20</v>
      </c>
      <c r="AH228" s="127" t="s">
        <v>24</v>
      </c>
      <c r="AI228" s="128" t="s">
        <v>34</v>
      </c>
      <c r="AJ228"/>
      <c r="AL228" s="37"/>
      <c r="AN228" s="33">
        <v>217</v>
      </c>
      <c r="AO228" s="35">
        <v>215</v>
      </c>
      <c r="BI228" s="24" t="str">
        <f t="shared" si="33"/>
        <v xml:space="preserve"> ;;;-;;;</v>
      </c>
    </row>
    <row r="229" spans="1:61" ht="18.75" customHeight="1" x14ac:dyDescent="0.2">
      <c r="A229" s="15">
        <v>217</v>
      </c>
      <c r="B229" s="143" t="s">
        <v>14</v>
      </c>
      <c r="C229" s="143"/>
      <c r="D229" s="144"/>
      <c r="E229" s="145"/>
      <c r="F229" s="136"/>
      <c r="G229" s="19" t="str">
        <f t="shared" si="27"/>
        <v/>
      </c>
      <c r="H229" s="19" t="str">
        <f t="shared" si="28"/>
        <v/>
      </c>
      <c r="I229" s="131"/>
      <c r="J229" s="147"/>
      <c r="K229" s="114" t="str">
        <f t="shared" si="29"/>
        <v/>
      </c>
      <c r="L229" s="117" t="str">
        <f t="shared" si="30"/>
        <v/>
      </c>
      <c r="M229" s="118" t="str">
        <f t="shared" si="31"/>
        <v/>
      </c>
      <c r="N229" s="113"/>
      <c r="O229" s="47"/>
      <c r="P229" s="118" t="str">
        <f t="shared" si="32"/>
        <v/>
      </c>
      <c r="Q229" s="154"/>
      <c r="R229" s="151"/>
      <c r="S229" s="151"/>
      <c r="T229" s="138"/>
      <c r="AB229" s="33">
        <f t="shared" si="34"/>
        <v>219</v>
      </c>
      <c r="AC229" t="s">
        <v>397</v>
      </c>
      <c r="AD229" s="127" t="s">
        <v>39</v>
      </c>
      <c r="AE229" s="127">
        <v>3</v>
      </c>
      <c r="AF229" s="127">
        <v>3</v>
      </c>
      <c r="AG229" s="127">
        <v>20</v>
      </c>
      <c r="AH229" s="127" t="s">
        <v>24</v>
      </c>
      <c r="AI229" s="128" t="s">
        <v>34</v>
      </c>
      <c r="AJ229"/>
      <c r="AL229" s="37"/>
      <c r="AN229" s="40">
        <v>218</v>
      </c>
      <c r="AO229" s="35">
        <v>216</v>
      </c>
      <c r="BI229" s="24" t="str">
        <f t="shared" si="33"/>
        <v xml:space="preserve"> ;;;-;;;</v>
      </c>
    </row>
    <row r="230" spans="1:61" ht="18.75" customHeight="1" thickBot="1" x14ac:dyDescent="0.25">
      <c r="A230" s="16">
        <v>218</v>
      </c>
      <c r="B230" s="143" t="s">
        <v>14</v>
      </c>
      <c r="C230" s="143"/>
      <c r="D230" s="144"/>
      <c r="E230" s="145"/>
      <c r="F230" s="136"/>
      <c r="G230" s="19" t="str">
        <f t="shared" si="27"/>
        <v/>
      </c>
      <c r="H230" s="19" t="str">
        <f t="shared" si="28"/>
        <v/>
      </c>
      <c r="I230" s="131"/>
      <c r="J230" s="147"/>
      <c r="K230" s="114" t="str">
        <f t="shared" si="29"/>
        <v/>
      </c>
      <c r="L230" s="117" t="str">
        <f t="shared" si="30"/>
        <v/>
      </c>
      <c r="M230" s="118" t="str">
        <f t="shared" si="31"/>
        <v/>
      </c>
      <c r="N230" s="113"/>
      <c r="O230" s="47"/>
      <c r="P230" s="118" t="str">
        <f t="shared" si="32"/>
        <v/>
      </c>
      <c r="Q230" s="154"/>
      <c r="R230" s="151"/>
      <c r="S230" s="151"/>
      <c r="T230" s="138"/>
      <c r="AB230" s="149">
        <f t="shared" si="34"/>
        <v>220</v>
      </c>
      <c r="AC230" t="s">
        <v>163</v>
      </c>
      <c r="AD230" s="127" t="s">
        <v>42</v>
      </c>
      <c r="AE230" s="127">
        <v>3</v>
      </c>
      <c r="AF230" s="127">
        <v>3</v>
      </c>
      <c r="AG230" s="127">
        <v>30</v>
      </c>
      <c r="AH230" s="127" t="s">
        <v>24</v>
      </c>
      <c r="AI230" s="128" t="s">
        <v>44</v>
      </c>
      <c r="AJ230"/>
      <c r="AL230" s="37"/>
      <c r="AN230" s="33">
        <v>219</v>
      </c>
      <c r="AO230" s="35">
        <v>217</v>
      </c>
      <c r="BI230" s="24" t="str">
        <f t="shared" si="33"/>
        <v xml:space="preserve"> ;;;-;;;</v>
      </c>
    </row>
    <row r="231" spans="1:61" ht="18.75" customHeight="1" x14ac:dyDescent="0.2">
      <c r="A231" s="15">
        <v>219</v>
      </c>
      <c r="B231" s="143" t="s">
        <v>14</v>
      </c>
      <c r="C231" s="143"/>
      <c r="D231" s="144"/>
      <c r="E231" s="145"/>
      <c r="F231" s="136"/>
      <c r="G231" s="19" t="str">
        <f t="shared" si="27"/>
        <v/>
      </c>
      <c r="H231" s="19" t="str">
        <f t="shared" si="28"/>
        <v/>
      </c>
      <c r="I231" s="131"/>
      <c r="J231" s="147"/>
      <c r="K231" s="114" t="str">
        <f t="shared" si="29"/>
        <v/>
      </c>
      <c r="L231" s="117" t="str">
        <f t="shared" si="30"/>
        <v/>
      </c>
      <c r="M231" s="118" t="str">
        <f t="shared" si="31"/>
        <v/>
      </c>
      <c r="N231" s="113"/>
      <c r="O231" s="47"/>
      <c r="P231" s="118" t="str">
        <f t="shared" si="32"/>
        <v/>
      </c>
      <c r="Q231" s="154"/>
      <c r="R231" s="151"/>
      <c r="S231" s="151"/>
      <c r="T231" s="138"/>
      <c r="AB231" s="150">
        <f t="shared" si="34"/>
        <v>221</v>
      </c>
      <c r="AC231" t="s">
        <v>355</v>
      </c>
      <c r="AD231" s="127" t="s">
        <v>42</v>
      </c>
      <c r="AE231" s="127">
        <v>3</v>
      </c>
      <c r="AF231" s="127">
        <v>3</v>
      </c>
      <c r="AG231" s="127">
        <v>30</v>
      </c>
      <c r="AH231" s="127" t="s">
        <v>24</v>
      </c>
      <c r="AI231" s="128" t="s">
        <v>44</v>
      </c>
      <c r="AJ231"/>
      <c r="AL231" s="37"/>
      <c r="AN231" s="40">
        <v>220</v>
      </c>
      <c r="AO231" s="35">
        <v>218</v>
      </c>
      <c r="BI231" s="24" t="str">
        <f t="shared" si="33"/>
        <v xml:space="preserve"> ;;;-;;;</v>
      </c>
    </row>
    <row r="232" spans="1:61" ht="18.75" customHeight="1" thickBot="1" x14ac:dyDescent="0.25">
      <c r="A232" s="16">
        <v>220</v>
      </c>
      <c r="B232" s="143" t="s">
        <v>14</v>
      </c>
      <c r="C232" s="143"/>
      <c r="D232" s="144"/>
      <c r="E232" s="145"/>
      <c r="F232" s="136"/>
      <c r="G232" s="19" t="str">
        <f t="shared" si="27"/>
        <v/>
      </c>
      <c r="H232" s="19" t="str">
        <f t="shared" si="28"/>
        <v/>
      </c>
      <c r="I232" s="131"/>
      <c r="J232" s="147"/>
      <c r="K232" s="114" t="str">
        <f t="shared" si="29"/>
        <v/>
      </c>
      <c r="L232" s="117" t="str">
        <f t="shared" si="30"/>
        <v/>
      </c>
      <c r="M232" s="118" t="str">
        <f t="shared" si="31"/>
        <v/>
      </c>
      <c r="N232" s="113"/>
      <c r="O232" s="47"/>
      <c r="P232" s="118" t="str">
        <f t="shared" si="32"/>
        <v/>
      </c>
      <c r="Q232" s="154"/>
      <c r="R232" s="151"/>
      <c r="S232" s="151"/>
      <c r="T232" s="138"/>
      <c r="AB232" s="33">
        <f t="shared" si="34"/>
        <v>222</v>
      </c>
      <c r="AC232" t="s">
        <v>377</v>
      </c>
      <c r="AD232" s="127" t="s">
        <v>42</v>
      </c>
      <c r="AE232" s="127">
        <v>3</v>
      </c>
      <c r="AF232" s="127">
        <v>3</v>
      </c>
      <c r="AG232" s="127">
        <v>30</v>
      </c>
      <c r="AH232" s="127" t="s">
        <v>24</v>
      </c>
      <c r="AI232" s="128" t="s">
        <v>44</v>
      </c>
      <c r="AJ232"/>
      <c r="AL232" s="37"/>
      <c r="AN232" s="33">
        <v>221</v>
      </c>
      <c r="AO232" s="35">
        <v>219</v>
      </c>
      <c r="BI232" s="24" t="str">
        <f t="shared" si="33"/>
        <v xml:space="preserve"> ;;;-;;;</v>
      </c>
    </row>
    <row r="233" spans="1:61" ht="18.75" customHeight="1" x14ac:dyDescent="0.2">
      <c r="A233" s="15">
        <v>221</v>
      </c>
      <c r="B233" s="143" t="s">
        <v>14</v>
      </c>
      <c r="C233" s="143"/>
      <c r="D233" s="144"/>
      <c r="E233" s="145"/>
      <c r="F233" s="136"/>
      <c r="G233" s="19" t="str">
        <f t="shared" si="27"/>
        <v/>
      </c>
      <c r="H233" s="19" t="str">
        <f t="shared" si="28"/>
        <v/>
      </c>
      <c r="I233" s="131"/>
      <c r="J233" s="147"/>
      <c r="K233" s="114" t="str">
        <f t="shared" si="29"/>
        <v/>
      </c>
      <c r="L233" s="117" t="str">
        <f t="shared" si="30"/>
        <v/>
      </c>
      <c r="M233" s="118" t="str">
        <f t="shared" si="31"/>
        <v/>
      </c>
      <c r="N233" s="113"/>
      <c r="O233" s="47"/>
      <c r="P233" s="118" t="str">
        <f t="shared" si="32"/>
        <v/>
      </c>
      <c r="Q233" s="154"/>
      <c r="R233" s="151"/>
      <c r="S233" s="151"/>
      <c r="T233" s="138"/>
      <c r="AB233" s="149">
        <f t="shared" si="34"/>
        <v>223</v>
      </c>
      <c r="AC233" t="s">
        <v>164</v>
      </c>
      <c r="AD233" s="127" t="s">
        <v>39</v>
      </c>
      <c r="AE233" s="127">
        <v>3</v>
      </c>
      <c r="AF233" s="127">
        <v>3</v>
      </c>
      <c r="AG233" s="127">
        <v>20</v>
      </c>
      <c r="AH233" s="127" t="s">
        <v>24</v>
      </c>
      <c r="AI233" s="128" t="s">
        <v>111</v>
      </c>
      <c r="AJ233"/>
      <c r="AL233" s="37"/>
      <c r="AN233" s="40">
        <v>222</v>
      </c>
      <c r="AO233" s="35">
        <v>220</v>
      </c>
      <c r="BI233" s="24" t="str">
        <f t="shared" si="33"/>
        <v xml:space="preserve"> ;;;-;;;</v>
      </c>
    </row>
    <row r="234" spans="1:61" ht="18.75" customHeight="1" thickBot="1" x14ac:dyDescent="0.25">
      <c r="A234" s="16">
        <v>222</v>
      </c>
      <c r="B234" s="143" t="s">
        <v>14</v>
      </c>
      <c r="C234" s="143"/>
      <c r="D234" s="144"/>
      <c r="E234" s="145"/>
      <c r="F234" s="136"/>
      <c r="G234" s="19" t="str">
        <f t="shared" si="27"/>
        <v/>
      </c>
      <c r="H234" s="19" t="str">
        <f t="shared" si="28"/>
        <v/>
      </c>
      <c r="I234" s="131"/>
      <c r="J234" s="147"/>
      <c r="K234" s="114" t="str">
        <f t="shared" si="29"/>
        <v/>
      </c>
      <c r="L234" s="117" t="str">
        <f t="shared" si="30"/>
        <v/>
      </c>
      <c r="M234" s="118" t="str">
        <f t="shared" si="31"/>
        <v/>
      </c>
      <c r="N234" s="113"/>
      <c r="O234" s="47"/>
      <c r="P234" s="118" t="str">
        <f t="shared" si="32"/>
        <v/>
      </c>
      <c r="Q234" s="154"/>
      <c r="R234" s="151"/>
      <c r="S234" s="151"/>
      <c r="T234" s="138"/>
      <c r="AB234" s="150">
        <f t="shared" si="34"/>
        <v>224</v>
      </c>
      <c r="AC234" t="s">
        <v>356</v>
      </c>
      <c r="AD234" s="127" t="s">
        <v>39</v>
      </c>
      <c r="AE234" s="127">
        <v>3</v>
      </c>
      <c r="AF234" s="127">
        <v>3</v>
      </c>
      <c r="AG234" s="127">
        <v>20</v>
      </c>
      <c r="AH234" s="127" t="s">
        <v>24</v>
      </c>
      <c r="AI234" s="128" t="s">
        <v>111</v>
      </c>
      <c r="AJ234"/>
      <c r="AL234" s="37"/>
      <c r="AN234" s="33">
        <v>223</v>
      </c>
      <c r="AO234" s="35">
        <v>221</v>
      </c>
      <c r="BI234" s="24" t="str">
        <f t="shared" si="33"/>
        <v xml:space="preserve"> ;;;-;;;</v>
      </c>
    </row>
    <row r="235" spans="1:61" ht="18.75" customHeight="1" x14ac:dyDescent="0.2">
      <c r="A235" s="15">
        <v>223</v>
      </c>
      <c r="B235" s="143" t="s">
        <v>14</v>
      </c>
      <c r="C235" s="143"/>
      <c r="D235" s="144"/>
      <c r="E235" s="145"/>
      <c r="F235" s="136"/>
      <c r="G235" s="19" t="str">
        <f t="shared" si="27"/>
        <v/>
      </c>
      <c r="H235" s="19" t="str">
        <f t="shared" si="28"/>
        <v/>
      </c>
      <c r="I235" s="131"/>
      <c r="J235" s="147"/>
      <c r="K235" s="114" t="str">
        <f t="shared" si="29"/>
        <v/>
      </c>
      <c r="L235" s="117" t="str">
        <f t="shared" si="30"/>
        <v/>
      </c>
      <c r="M235" s="118" t="str">
        <f t="shared" si="31"/>
        <v/>
      </c>
      <c r="N235" s="113"/>
      <c r="O235" s="47"/>
      <c r="P235" s="118" t="str">
        <f t="shared" si="32"/>
        <v/>
      </c>
      <c r="Q235" s="154"/>
      <c r="R235" s="151"/>
      <c r="S235" s="151"/>
      <c r="T235" s="138"/>
      <c r="AB235" s="33">
        <f t="shared" si="34"/>
        <v>225</v>
      </c>
      <c r="AC235" t="s">
        <v>415</v>
      </c>
      <c r="AD235" s="127" t="s">
        <v>39</v>
      </c>
      <c r="AE235" s="127">
        <v>3</v>
      </c>
      <c r="AF235" s="127">
        <v>3</v>
      </c>
      <c r="AG235" s="127">
        <v>20</v>
      </c>
      <c r="AH235" s="127" t="s">
        <v>24</v>
      </c>
      <c r="AI235" s="128" t="s">
        <v>111</v>
      </c>
      <c r="AJ235"/>
      <c r="AL235" s="37"/>
      <c r="AN235" s="40">
        <v>224</v>
      </c>
      <c r="AO235" s="35">
        <v>222</v>
      </c>
      <c r="BI235" s="24" t="str">
        <f t="shared" si="33"/>
        <v xml:space="preserve"> ;;;-;;;</v>
      </c>
    </row>
    <row r="236" spans="1:61" ht="18.75" customHeight="1" thickBot="1" x14ac:dyDescent="0.25">
      <c r="A236" s="16">
        <v>224</v>
      </c>
      <c r="B236" s="143" t="s">
        <v>14</v>
      </c>
      <c r="C236" s="143"/>
      <c r="D236" s="144"/>
      <c r="E236" s="145"/>
      <c r="F236" s="136"/>
      <c r="G236" s="19" t="str">
        <f t="shared" si="27"/>
        <v/>
      </c>
      <c r="H236" s="19" t="str">
        <f t="shared" si="28"/>
        <v/>
      </c>
      <c r="I236" s="131"/>
      <c r="J236" s="147"/>
      <c r="K236" s="114" t="str">
        <f t="shared" si="29"/>
        <v/>
      </c>
      <c r="L236" s="117" t="str">
        <f t="shared" si="30"/>
        <v/>
      </c>
      <c r="M236" s="118" t="str">
        <f t="shared" si="31"/>
        <v/>
      </c>
      <c r="N236" s="113"/>
      <c r="O236" s="47"/>
      <c r="P236" s="118" t="str">
        <f t="shared" si="32"/>
        <v/>
      </c>
      <c r="Q236" s="154"/>
      <c r="R236" s="151"/>
      <c r="S236" s="151"/>
      <c r="T236" s="138"/>
      <c r="AB236" s="33">
        <f t="shared" si="34"/>
        <v>226</v>
      </c>
      <c r="AC236" t="s">
        <v>165</v>
      </c>
      <c r="AD236" s="127" t="s">
        <v>42</v>
      </c>
      <c r="AE236" s="127">
        <v>3</v>
      </c>
      <c r="AF236" s="127">
        <v>3</v>
      </c>
      <c r="AG236" s="127">
        <v>30</v>
      </c>
      <c r="AH236" s="127" t="s">
        <v>24</v>
      </c>
      <c r="AI236" s="127" t="s">
        <v>194</v>
      </c>
      <c r="AJ236"/>
      <c r="AL236" s="37"/>
      <c r="AN236" s="33">
        <v>225</v>
      </c>
      <c r="AO236" s="35">
        <v>223</v>
      </c>
      <c r="BI236" s="24" t="str">
        <f t="shared" si="33"/>
        <v xml:space="preserve"> ;;;-;;;</v>
      </c>
    </row>
    <row r="237" spans="1:61" ht="18.75" customHeight="1" x14ac:dyDescent="0.2">
      <c r="A237" s="15">
        <v>225</v>
      </c>
      <c r="B237" s="143" t="s">
        <v>14</v>
      </c>
      <c r="C237" s="143"/>
      <c r="D237" s="144"/>
      <c r="E237" s="145"/>
      <c r="F237" s="136"/>
      <c r="G237" s="19" t="str">
        <f t="shared" si="27"/>
        <v/>
      </c>
      <c r="H237" s="19" t="str">
        <f t="shared" si="28"/>
        <v/>
      </c>
      <c r="I237" s="131"/>
      <c r="J237" s="147"/>
      <c r="K237" s="114" t="str">
        <f t="shared" si="29"/>
        <v/>
      </c>
      <c r="L237" s="117" t="str">
        <f t="shared" si="30"/>
        <v/>
      </c>
      <c r="M237" s="118" t="str">
        <f t="shared" si="31"/>
        <v/>
      </c>
      <c r="N237" s="113"/>
      <c r="O237" s="47"/>
      <c r="P237" s="118" t="str">
        <f t="shared" si="32"/>
        <v/>
      </c>
      <c r="Q237" s="154"/>
      <c r="R237" s="151"/>
      <c r="S237" s="151"/>
      <c r="T237" s="138"/>
      <c r="AB237" s="33">
        <f t="shared" si="34"/>
        <v>227</v>
      </c>
      <c r="AC237" t="s">
        <v>357</v>
      </c>
      <c r="AD237" s="127" t="s">
        <v>42</v>
      </c>
      <c r="AE237" s="127">
        <v>3</v>
      </c>
      <c r="AF237" s="127">
        <v>3</v>
      </c>
      <c r="AG237" s="127">
        <v>30</v>
      </c>
      <c r="AH237" s="127" t="s">
        <v>24</v>
      </c>
      <c r="AI237" s="127" t="s">
        <v>194</v>
      </c>
      <c r="AJ237"/>
      <c r="AL237" s="37"/>
      <c r="AN237" s="40">
        <v>226</v>
      </c>
      <c r="AO237" s="35">
        <v>224</v>
      </c>
      <c r="BI237" s="24" t="str">
        <f t="shared" si="33"/>
        <v xml:space="preserve"> ;;;-;;;</v>
      </c>
    </row>
    <row r="238" spans="1:61" ht="18.75" customHeight="1" thickBot="1" x14ac:dyDescent="0.25">
      <c r="A238" s="16">
        <v>226</v>
      </c>
      <c r="B238" s="143" t="s">
        <v>14</v>
      </c>
      <c r="C238" s="143"/>
      <c r="D238" s="144"/>
      <c r="E238" s="145"/>
      <c r="F238" s="136"/>
      <c r="G238" s="19" t="str">
        <f t="shared" si="27"/>
        <v/>
      </c>
      <c r="H238" s="19" t="str">
        <f t="shared" si="28"/>
        <v/>
      </c>
      <c r="I238" s="131"/>
      <c r="J238" s="147"/>
      <c r="K238" s="114" t="str">
        <f t="shared" si="29"/>
        <v/>
      </c>
      <c r="L238" s="117" t="str">
        <f t="shared" si="30"/>
        <v/>
      </c>
      <c r="M238" s="118" t="str">
        <f t="shared" si="31"/>
        <v/>
      </c>
      <c r="N238" s="113"/>
      <c r="O238" s="47"/>
      <c r="P238" s="118" t="str">
        <f t="shared" si="32"/>
        <v/>
      </c>
      <c r="Q238" s="154"/>
      <c r="R238" s="151"/>
      <c r="S238" s="151"/>
      <c r="T238" s="138"/>
      <c r="AB238" s="33">
        <f t="shared" si="34"/>
        <v>228</v>
      </c>
      <c r="AC238" t="s">
        <v>417</v>
      </c>
      <c r="AD238" s="127" t="s">
        <v>42</v>
      </c>
      <c r="AE238" s="127">
        <v>3</v>
      </c>
      <c r="AF238" s="127">
        <v>3</v>
      </c>
      <c r="AG238" s="127">
        <v>30</v>
      </c>
      <c r="AH238" s="127" t="s">
        <v>24</v>
      </c>
      <c r="AI238" s="127" t="s">
        <v>194</v>
      </c>
      <c r="AJ238"/>
      <c r="AL238" s="37"/>
      <c r="AN238" s="33">
        <v>227</v>
      </c>
      <c r="AO238" s="35">
        <v>225</v>
      </c>
      <c r="BI238" s="24" t="str">
        <f t="shared" si="33"/>
        <v xml:space="preserve"> ;;;-;;;</v>
      </c>
    </row>
    <row r="239" spans="1:61" ht="18.75" customHeight="1" x14ac:dyDescent="0.2">
      <c r="A239" s="15">
        <v>227</v>
      </c>
      <c r="B239" s="143" t="s">
        <v>14</v>
      </c>
      <c r="C239" s="143"/>
      <c r="D239" s="144"/>
      <c r="E239" s="145"/>
      <c r="F239" s="136"/>
      <c r="G239" s="19" t="str">
        <f t="shared" si="27"/>
        <v/>
      </c>
      <c r="H239" s="19" t="str">
        <f t="shared" si="28"/>
        <v/>
      </c>
      <c r="I239" s="131"/>
      <c r="J239" s="147"/>
      <c r="K239" s="114" t="str">
        <f t="shared" si="29"/>
        <v/>
      </c>
      <c r="L239" s="117" t="str">
        <f t="shared" si="30"/>
        <v/>
      </c>
      <c r="M239" s="118" t="str">
        <f t="shared" si="31"/>
        <v/>
      </c>
      <c r="N239" s="113"/>
      <c r="O239" s="47"/>
      <c r="P239" s="118" t="str">
        <f t="shared" si="32"/>
        <v/>
      </c>
      <c r="Q239" s="154"/>
      <c r="R239" s="151"/>
      <c r="S239" s="151"/>
      <c r="T239" s="138"/>
      <c r="AB239" s="33">
        <f t="shared" si="34"/>
        <v>229</v>
      </c>
      <c r="AC239" t="s">
        <v>176</v>
      </c>
      <c r="AD239" s="130" t="s">
        <v>23</v>
      </c>
      <c r="AE239" s="130">
        <v>1</v>
      </c>
      <c r="AF239" s="130">
        <v>1</v>
      </c>
      <c r="AG239" s="130">
        <v>20</v>
      </c>
      <c r="AH239" s="130" t="s">
        <v>24</v>
      </c>
      <c r="AI239" s="127" t="s">
        <v>26</v>
      </c>
      <c r="AJ239"/>
      <c r="AL239" s="37"/>
      <c r="AN239" s="40">
        <v>228</v>
      </c>
      <c r="AO239" s="35">
        <v>226</v>
      </c>
      <c r="BI239" s="24" t="str">
        <f t="shared" si="33"/>
        <v xml:space="preserve"> ;;;-;;;</v>
      </c>
    </row>
    <row r="240" spans="1:61" ht="18.75" customHeight="1" thickBot="1" x14ac:dyDescent="0.25">
      <c r="A240" s="16">
        <v>228</v>
      </c>
      <c r="B240" s="143" t="s">
        <v>14</v>
      </c>
      <c r="C240" s="143"/>
      <c r="D240" s="144"/>
      <c r="E240" s="145"/>
      <c r="F240" s="136"/>
      <c r="G240" s="19" t="str">
        <f t="shared" si="27"/>
        <v/>
      </c>
      <c r="H240" s="19" t="str">
        <f t="shared" si="28"/>
        <v/>
      </c>
      <c r="I240" s="131"/>
      <c r="J240" s="147"/>
      <c r="K240" s="114" t="str">
        <f t="shared" si="29"/>
        <v/>
      </c>
      <c r="L240" s="117" t="str">
        <f t="shared" si="30"/>
        <v/>
      </c>
      <c r="M240" s="118" t="str">
        <f t="shared" si="31"/>
        <v/>
      </c>
      <c r="N240" s="113"/>
      <c r="O240" s="47"/>
      <c r="P240" s="118" t="str">
        <f t="shared" si="32"/>
        <v/>
      </c>
      <c r="Q240" s="154"/>
      <c r="R240" s="151"/>
      <c r="S240" s="151"/>
      <c r="T240" s="138"/>
      <c r="AB240" s="33">
        <f t="shared" si="34"/>
        <v>230</v>
      </c>
      <c r="AC240" t="s">
        <v>178</v>
      </c>
      <c r="AD240" s="130" t="s">
        <v>35</v>
      </c>
      <c r="AE240" s="130">
        <v>1</v>
      </c>
      <c r="AF240" s="130">
        <v>2</v>
      </c>
      <c r="AG240" s="130">
        <v>15</v>
      </c>
      <c r="AH240" s="130" t="s">
        <v>24</v>
      </c>
      <c r="AI240" s="127" t="s">
        <v>26</v>
      </c>
      <c r="AJ240"/>
      <c r="AL240" s="37"/>
      <c r="AN240" s="33">
        <v>229</v>
      </c>
      <c r="AO240" s="35">
        <v>227</v>
      </c>
      <c r="BI240" s="24" t="str">
        <f t="shared" si="33"/>
        <v xml:space="preserve"> ;;;-;;;</v>
      </c>
    </row>
    <row r="241" spans="1:61" ht="18.75" customHeight="1" x14ac:dyDescent="0.2">
      <c r="A241" s="15">
        <v>229</v>
      </c>
      <c r="B241" s="143" t="s">
        <v>14</v>
      </c>
      <c r="C241" s="143"/>
      <c r="D241" s="144"/>
      <c r="E241" s="145"/>
      <c r="F241" s="136"/>
      <c r="G241" s="19" t="str">
        <f t="shared" si="27"/>
        <v/>
      </c>
      <c r="H241" s="19" t="str">
        <f t="shared" si="28"/>
        <v/>
      </c>
      <c r="I241" s="131"/>
      <c r="J241" s="147"/>
      <c r="K241" s="114" t="str">
        <f t="shared" si="29"/>
        <v/>
      </c>
      <c r="L241" s="117" t="str">
        <f t="shared" si="30"/>
        <v/>
      </c>
      <c r="M241" s="118" t="str">
        <f t="shared" si="31"/>
        <v/>
      </c>
      <c r="N241" s="113"/>
      <c r="O241" s="47"/>
      <c r="P241" s="118" t="str">
        <f t="shared" si="32"/>
        <v/>
      </c>
      <c r="Q241" s="154"/>
      <c r="R241" s="151"/>
      <c r="S241" s="151"/>
      <c r="T241" s="138"/>
      <c r="AB241" s="33">
        <f t="shared" si="34"/>
        <v>231</v>
      </c>
      <c r="AC241" t="s">
        <v>180</v>
      </c>
      <c r="AD241" s="130" t="s">
        <v>39</v>
      </c>
      <c r="AE241" s="130">
        <v>1</v>
      </c>
      <c r="AF241" s="130">
        <v>2</v>
      </c>
      <c r="AG241" s="130">
        <v>20</v>
      </c>
      <c r="AH241" s="130" t="s">
        <v>24</v>
      </c>
      <c r="AI241" s="127" t="s">
        <v>26</v>
      </c>
      <c r="AJ241"/>
      <c r="AL241" s="37"/>
      <c r="AN241" s="40">
        <v>230</v>
      </c>
      <c r="AO241" s="35">
        <v>228</v>
      </c>
      <c r="BI241" s="24" t="str">
        <f t="shared" si="33"/>
        <v xml:space="preserve"> ;;;-;;;</v>
      </c>
    </row>
    <row r="242" spans="1:61" ht="18.75" customHeight="1" thickBot="1" x14ac:dyDescent="0.25">
      <c r="A242" s="16">
        <v>230</v>
      </c>
      <c r="B242" s="143" t="s">
        <v>14</v>
      </c>
      <c r="C242" s="143"/>
      <c r="D242" s="144"/>
      <c r="E242" s="145"/>
      <c r="F242" s="136"/>
      <c r="G242" s="19" t="str">
        <f t="shared" si="27"/>
        <v/>
      </c>
      <c r="H242" s="19" t="str">
        <f t="shared" si="28"/>
        <v/>
      </c>
      <c r="I242" s="131"/>
      <c r="J242" s="147"/>
      <c r="K242" s="114" t="str">
        <f t="shared" si="29"/>
        <v/>
      </c>
      <c r="L242" s="117" t="str">
        <f t="shared" si="30"/>
        <v/>
      </c>
      <c r="M242" s="118" t="str">
        <f t="shared" si="31"/>
        <v/>
      </c>
      <c r="N242" s="113"/>
      <c r="O242" s="47"/>
      <c r="P242" s="118" t="str">
        <f t="shared" si="32"/>
        <v/>
      </c>
      <c r="Q242" s="154"/>
      <c r="R242" s="151"/>
      <c r="S242" s="151"/>
      <c r="T242" s="138"/>
      <c r="AB242" s="33">
        <f t="shared" si="34"/>
        <v>232</v>
      </c>
      <c r="AC242" t="s">
        <v>177</v>
      </c>
      <c r="AD242" s="130" t="s">
        <v>27</v>
      </c>
      <c r="AE242" s="130">
        <v>1</v>
      </c>
      <c r="AF242" s="130">
        <v>1</v>
      </c>
      <c r="AG242" s="130">
        <v>30</v>
      </c>
      <c r="AH242" s="130" t="s">
        <v>24</v>
      </c>
      <c r="AI242" s="127" t="s">
        <v>38</v>
      </c>
      <c r="AJ242"/>
      <c r="AL242" s="37"/>
      <c r="AN242" s="33">
        <v>231</v>
      </c>
      <c r="AO242" s="35">
        <v>229</v>
      </c>
      <c r="BI242" s="24" t="str">
        <f t="shared" si="33"/>
        <v xml:space="preserve"> ;;;-;;;</v>
      </c>
    </row>
    <row r="243" spans="1:61" ht="18.75" customHeight="1" x14ac:dyDescent="0.2">
      <c r="A243" s="15">
        <v>231</v>
      </c>
      <c r="B243" s="143" t="s">
        <v>14</v>
      </c>
      <c r="C243" s="143"/>
      <c r="D243" s="144"/>
      <c r="E243" s="145"/>
      <c r="F243" s="136"/>
      <c r="G243" s="19" t="str">
        <f t="shared" si="27"/>
        <v/>
      </c>
      <c r="H243" s="19" t="str">
        <f t="shared" si="28"/>
        <v/>
      </c>
      <c r="I243" s="131"/>
      <c r="J243" s="147"/>
      <c r="K243" s="114" t="str">
        <f t="shared" si="29"/>
        <v/>
      </c>
      <c r="L243" s="117" t="str">
        <f t="shared" si="30"/>
        <v/>
      </c>
      <c r="M243" s="118" t="str">
        <f t="shared" si="31"/>
        <v/>
      </c>
      <c r="N243" s="113"/>
      <c r="O243" s="47"/>
      <c r="P243" s="118" t="str">
        <f t="shared" si="32"/>
        <v/>
      </c>
      <c r="Q243" s="154"/>
      <c r="R243" s="151"/>
      <c r="S243" s="151"/>
      <c r="T243" s="138"/>
      <c r="AB243" s="33">
        <f t="shared" si="34"/>
        <v>233</v>
      </c>
      <c r="AC243" t="s">
        <v>181</v>
      </c>
      <c r="AD243" s="130" t="s">
        <v>42</v>
      </c>
      <c r="AE243" s="130">
        <v>1</v>
      </c>
      <c r="AF243" s="130">
        <v>2</v>
      </c>
      <c r="AG243" s="130">
        <v>30</v>
      </c>
      <c r="AH243" s="130" t="s">
        <v>24</v>
      </c>
      <c r="AI243" s="127" t="s">
        <v>38</v>
      </c>
      <c r="AJ243"/>
      <c r="AL243" s="37"/>
      <c r="AN243" s="40">
        <v>232</v>
      </c>
      <c r="AO243" s="35">
        <v>230</v>
      </c>
      <c r="BI243" s="24" t="str">
        <f t="shared" si="33"/>
        <v xml:space="preserve"> ;;;-;;;</v>
      </c>
    </row>
    <row r="244" spans="1:61" ht="18.75" customHeight="1" thickBot="1" x14ac:dyDescent="0.25">
      <c r="A244" s="16">
        <v>232</v>
      </c>
      <c r="B244" s="143" t="s">
        <v>14</v>
      </c>
      <c r="C244" s="143"/>
      <c r="D244" s="144"/>
      <c r="E244" s="145"/>
      <c r="F244" s="136"/>
      <c r="G244" s="19" t="str">
        <f t="shared" si="27"/>
        <v/>
      </c>
      <c r="H244" s="19" t="str">
        <f t="shared" si="28"/>
        <v/>
      </c>
      <c r="I244" s="131"/>
      <c r="J244" s="147"/>
      <c r="K244" s="114" t="str">
        <f t="shared" si="29"/>
        <v/>
      </c>
      <c r="L244" s="117" t="str">
        <f t="shared" si="30"/>
        <v/>
      </c>
      <c r="M244" s="118" t="str">
        <f t="shared" si="31"/>
        <v/>
      </c>
      <c r="N244" s="113"/>
      <c r="O244" s="47"/>
      <c r="P244" s="118" t="str">
        <f t="shared" si="32"/>
        <v/>
      </c>
      <c r="Q244" s="154"/>
      <c r="R244" s="151"/>
      <c r="S244" s="151"/>
      <c r="T244" s="138"/>
      <c r="AB244" s="33">
        <f t="shared" si="34"/>
        <v>234</v>
      </c>
      <c r="AC244" t="s">
        <v>183</v>
      </c>
      <c r="AD244" s="130" t="s">
        <v>89</v>
      </c>
      <c r="AE244" s="130">
        <v>1</v>
      </c>
      <c r="AF244" s="130">
        <v>2</v>
      </c>
      <c r="AG244" s="130">
        <v>50</v>
      </c>
      <c r="AH244" s="130" t="s">
        <v>28</v>
      </c>
      <c r="AI244" s="127" t="s">
        <v>54</v>
      </c>
      <c r="AJ244"/>
      <c r="AL244" s="37"/>
      <c r="AN244" s="33">
        <v>233</v>
      </c>
      <c r="AO244" s="35">
        <v>231</v>
      </c>
      <c r="BI244" s="24" t="str">
        <f t="shared" si="33"/>
        <v xml:space="preserve"> ;;;-;;;</v>
      </c>
    </row>
    <row r="245" spans="1:61" ht="18.75" customHeight="1" x14ac:dyDescent="0.2">
      <c r="A245" s="15">
        <v>233</v>
      </c>
      <c r="B245" s="143" t="s">
        <v>14</v>
      </c>
      <c r="C245" s="143"/>
      <c r="D245" s="144"/>
      <c r="E245" s="145"/>
      <c r="F245" s="136"/>
      <c r="G245" s="19" t="str">
        <f t="shared" si="27"/>
        <v/>
      </c>
      <c r="H245" s="19" t="str">
        <f t="shared" si="28"/>
        <v/>
      </c>
      <c r="I245" s="131"/>
      <c r="J245" s="147"/>
      <c r="K245" s="114" t="str">
        <f t="shared" si="29"/>
        <v/>
      </c>
      <c r="L245" s="117" t="str">
        <f t="shared" si="30"/>
        <v/>
      </c>
      <c r="M245" s="118" t="str">
        <f t="shared" si="31"/>
        <v/>
      </c>
      <c r="N245" s="113"/>
      <c r="O245" s="47"/>
      <c r="P245" s="118" t="str">
        <f t="shared" si="32"/>
        <v/>
      </c>
      <c r="Q245" s="154"/>
      <c r="R245" s="151"/>
      <c r="S245" s="151"/>
      <c r="T245" s="138"/>
      <c r="AB245" s="33">
        <f t="shared" si="34"/>
        <v>235</v>
      </c>
      <c r="AC245" t="s">
        <v>184</v>
      </c>
      <c r="AD245" s="130" t="s">
        <v>45</v>
      </c>
      <c r="AE245" s="130">
        <v>1</v>
      </c>
      <c r="AF245" s="130">
        <v>2</v>
      </c>
      <c r="AG245" s="130">
        <v>60</v>
      </c>
      <c r="AH245" s="130" t="s">
        <v>28</v>
      </c>
      <c r="AI245" s="127" t="s">
        <v>57</v>
      </c>
      <c r="AL245" s="37"/>
      <c r="AN245" s="40">
        <v>234</v>
      </c>
      <c r="AO245" s="35">
        <v>232</v>
      </c>
      <c r="BI245" s="24" t="str">
        <f t="shared" si="33"/>
        <v xml:space="preserve"> ;;;-;;;</v>
      </c>
    </row>
    <row r="246" spans="1:61" ht="18.75" customHeight="1" thickBot="1" x14ac:dyDescent="0.25">
      <c r="A246" s="16">
        <v>234</v>
      </c>
      <c r="B246" s="143" t="s">
        <v>14</v>
      </c>
      <c r="C246" s="143"/>
      <c r="D246" s="144"/>
      <c r="E246" s="145"/>
      <c r="F246" s="136"/>
      <c r="G246" s="19" t="str">
        <f t="shared" si="27"/>
        <v/>
      </c>
      <c r="H246" s="19" t="str">
        <f t="shared" si="28"/>
        <v/>
      </c>
      <c r="I246" s="131"/>
      <c r="J246" s="147"/>
      <c r="K246" s="114" t="str">
        <f t="shared" si="29"/>
        <v/>
      </c>
      <c r="L246" s="117" t="str">
        <f t="shared" si="30"/>
        <v/>
      </c>
      <c r="M246" s="118" t="str">
        <f t="shared" si="31"/>
        <v/>
      </c>
      <c r="N246" s="113"/>
      <c r="O246" s="47"/>
      <c r="P246" s="118" t="str">
        <f t="shared" si="32"/>
        <v/>
      </c>
      <c r="Q246" s="154"/>
      <c r="R246" s="151"/>
      <c r="S246" s="151"/>
      <c r="T246" s="138"/>
      <c r="AB246" s="33">
        <f t="shared" si="34"/>
        <v>236</v>
      </c>
      <c r="AC246" t="s">
        <v>179</v>
      </c>
      <c r="AD246" s="130" t="s">
        <v>99</v>
      </c>
      <c r="AE246" s="130">
        <v>1</v>
      </c>
      <c r="AF246" s="130">
        <v>2</v>
      </c>
      <c r="AG246" s="130">
        <v>15</v>
      </c>
      <c r="AH246" s="130" t="s">
        <v>24</v>
      </c>
      <c r="AI246" s="127" t="s">
        <v>30</v>
      </c>
      <c r="AL246" s="37"/>
      <c r="AN246" s="33">
        <v>235</v>
      </c>
      <c r="AO246" s="35">
        <v>233</v>
      </c>
      <c r="BI246" s="24" t="str">
        <f t="shared" si="33"/>
        <v xml:space="preserve"> ;;;-;;;</v>
      </c>
    </row>
    <row r="247" spans="1:61" ht="18.75" customHeight="1" x14ac:dyDescent="0.2">
      <c r="A247" s="15">
        <v>235</v>
      </c>
      <c r="B247" s="143" t="s">
        <v>14</v>
      </c>
      <c r="C247" s="143"/>
      <c r="D247" s="144"/>
      <c r="E247" s="145"/>
      <c r="F247" s="136"/>
      <c r="G247" s="19" t="str">
        <f t="shared" si="27"/>
        <v/>
      </c>
      <c r="H247" s="19" t="str">
        <f t="shared" si="28"/>
        <v/>
      </c>
      <c r="I247" s="131"/>
      <c r="J247" s="147"/>
      <c r="K247" s="114" t="str">
        <f t="shared" si="29"/>
        <v/>
      </c>
      <c r="L247" s="117" t="str">
        <f t="shared" si="30"/>
        <v/>
      </c>
      <c r="M247" s="118" t="str">
        <f t="shared" si="31"/>
        <v/>
      </c>
      <c r="N247" s="113"/>
      <c r="O247" s="47"/>
      <c r="P247" s="118" t="str">
        <f t="shared" si="32"/>
        <v/>
      </c>
      <c r="Q247" s="154"/>
      <c r="R247" s="151"/>
      <c r="S247" s="151"/>
      <c r="T247" s="138"/>
      <c r="AB247" s="33">
        <f t="shared" si="34"/>
        <v>237</v>
      </c>
      <c r="AC247" t="s">
        <v>185</v>
      </c>
      <c r="AD247" s="130" t="s">
        <v>35</v>
      </c>
      <c r="AE247" s="130">
        <v>3</v>
      </c>
      <c r="AF247" s="130">
        <v>3</v>
      </c>
      <c r="AG247" s="130">
        <v>15</v>
      </c>
      <c r="AH247" s="130" t="s">
        <v>24</v>
      </c>
      <c r="AI247" s="127" t="s">
        <v>30</v>
      </c>
      <c r="AL247" s="37"/>
      <c r="AN247" s="40">
        <v>236</v>
      </c>
      <c r="AO247" s="35">
        <v>234</v>
      </c>
      <c r="BI247" s="24" t="str">
        <f t="shared" si="33"/>
        <v xml:space="preserve"> ;;;-;;;</v>
      </c>
    </row>
    <row r="248" spans="1:61" ht="18.75" customHeight="1" thickBot="1" x14ac:dyDescent="0.25">
      <c r="A248" s="16">
        <v>236</v>
      </c>
      <c r="B248" s="143" t="s">
        <v>14</v>
      </c>
      <c r="C248" s="143"/>
      <c r="D248" s="144"/>
      <c r="E248" s="145"/>
      <c r="F248" s="136"/>
      <c r="G248" s="19" t="str">
        <f t="shared" si="27"/>
        <v/>
      </c>
      <c r="H248" s="19" t="str">
        <f t="shared" si="28"/>
        <v/>
      </c>
      <c r="I248" s="131"/>
      <c r="J248" s="147"/>
      <c r="K248" s="114" t="str">
        <f t="shared" si="29"/>
        <v/>
      </c>
      <c r="L248" s="117" t="str">
        <f t="shared" si="30"/>
        <v/>
      </c>
      <c r="M248" s="118" t="str">
        <f t="shared" si="31"/>
        <v/>
      </c>
      <c r="N248" s="113"/>
      <c r="O248" s="47"/>
      <c r="P248" s="118" t="str">
        <f t="shared" si="32"/>
        <v/>
      </c>
      <c r="Q248" s="154"/>
      <c r="R248" s="151"/>
      <c r="S248" s="151"/>
      <c r="T248" s="138"/>
      <c r="AB248" s="33">
        <f t="shared" si="34"/>
        <v>238</v>
      </c>
      <c r="AC248" t="s">
        <v>182</v>
      </c>
      <c r="AD248" s="130" t="s">
        <v>49</v>
      </c>
      <c r="AE248" s="130">
        <v>1</v>
      </c>
      <c r="AF248" s="130">
        <v>2</v>
      </c>
      <c r="AG248" s="130">
        <v>30</v>
      </c>
      <c r="AH248" s="130" t="s">
        <v>24</v>
      </c>
      <c r="AI248" s="127" t="s">
        <v>41</v>
      </c>
      <c r="AL248" s="37"/>
      <c r="AN248" s="33">
        <v>237</v>
      </c>
      <c r="AO248" s="35">
        <v>235</v>
      </c>
      <c r="BI248" s="24" t="str">
        <f t="shared" si="33"/>
        <v xml:space="preserve"> ;;;-;;;</v>
      </c>
    </row>
    <row r="249" spans="1:61" ht="18.75" customHeight="1" x14ac:dyDescent="0.2">
      <c r="A249" s="15">
        <v>237</v>
      </c>
      <c r="B249" s="143" t="s">
        <v>14</v>
      </c>
      <c r="C249" s="143"/>
      <c r="D249" s="144"/>
      <c r="E249" s="145"/>
      <c r="F249" s="136"/>
      <c r="G249" s="19" t="str">
        <f t="shared" si="27"/>
        <v/>
      </c>
      <c r="H249" s="19" t="str">
        <f t="shared" si="28"/>
        <v/>
      </c>
      <c r="I249" s="131"/>
      <c r="J249" s="147"/>
      <c r="K249" s="114" t="str">
        <f t="shared" si="29"/>
        <v/>
      </c>
      <c r="L249" s="117" t="str">
        <f t="shared" si="30"/>
        <v/>
      </c>
      <c r="M249" s="118" t="str">
        <f t="shared" si="31"/>
        <v/>
      </c>
      <c r="N249" s="113"/>
      <c r="O249" s="47"/>
      <c r="P249" s="118" t="str">
        <f t="shared" si="32"/>
        <v/>
      </c>
      <c r="Q249" s="154"/>
      <c r="R249" s="151"/>
      <c r="S249" s="151"/>
      <c r="T249" s="138"/>
      <c r="AB249" s="33">
        <f t="shared" si="34"/>
        <v>239</v>
      </c>
      <c r="AC249" t="s">
        <v>187</v>
      </c>
      <c r="AD249" s="130" t="s">
        <v>42</v>
      </c>
      <c r="AE249" s="130">
        <v>3</v>
      </c>
      <c r="AF249" s="130">
        <v>3</v>
      </c>
      <c r="AG249" s="130">
        <v>30</v>
      </c>
      <c r="AH249" s="130" t="s">
        <v>24</v>
      </c>
      <c r="AI249" s="127" t="s">
        <v>41</v>
      </c>
      <c r="AL249" s="37"/>
      <c r="AN249" s="40">
        <v>238</v>
      </c>
      <c r="AO249" s="35">
        <v>236</v>
      </c>
      <c r="BI249" s="24" t="str">
        <f t="shared" si="33"/>
        <v xml:space="preserve"> ;;;-;;;</v>
      </c>
    </row>
    <row r="250" spans="1:61" ht="18.75" customHeight="1" thickBot="1" x14ac:dyDescent="0.25">
      <c r="A250" s="16">
        <v>238</v>
      </c>
      <c r="B250" s="143" t="s">
        <v>14</v>
      </c>
      <c r="C250" s="143"/>
      <c r="D250" s="144"/>
      <c r="E250" s="145"/>
      <c r="F250" s="136"/>
      <c r="G250" s="19" t="str">
        <f t="shared" si="27"/>
        <v/>
      </c>
      <c r="H250" s="19" t="str">
        <f t="shared" si="28"/>
        <v/>
      </c>
      <c r="I250" s="131"/>
      <c r="J250" s="147"/>
      <c r="K250" s="114" t="str">
        <f t="shared" si="29"/>
        <v/>
      </c>
      <c r="L250" s="117" t="str">
        <f t="shared" si="30"/>
        <v/>
      </c>
      <c r="M250" s="118" t="str">
        <f t="shared" si="31"/>
        <v/>
      </c>
      <c r="N250" s="113"/>
      <c r="O250" s="47"/>
      <c r="P250" s="118" t="str">
        <f t="shared" si="32"/>
        <v/>
      </c>
      <c r="Q250" s="154"/>
      <c r="R250" s="151"/>
      <c r="S250" s="151"/>
      <c r="T250" s="138"/>
      <c r="AB250" s="33">
        <f t="shared" si="34"/>
        <v>240</v>
      </c>
      <c r="AC250" t="s">
        <v>235</v>
      </c>
      <c r="AD250" s="130" t="s">
        <v>238</v>
      </c>
      <c r="AE250" s="130">
        <v>1</v>
      </c>
      <c r="AF250" s="130">
        <v>2</v>
      </c>
      <c r="AG250" s="130">
        <v>40</v>
      </c>
      <c r="AH250" s="130" t="s">
        <v>28</v>
      </c>
      <c r="AI250" s="127" t="s">
        <v>55</v>
      </c>
      <c r="AL250" s="37"/>
      <c r="AN250" s="33">
        <v>239</v>
      </c>
      <c r="AO250" s="35">
        <v>237</v>
      </c>
      <c r="BI250" s="24" t="str">
        <f t="shared" si="33"/>
        <v xml:space="preserve"> ;;;-;;;</v>
      </c>
    </row>
    <row r="251" spans="1:61" ht="18.75" customHeight="1" x14ac:dyDescent="0.2">
      <c r="A251" s="15">
        <v>239</v>
      </c>
      <c r="B251" s="143" t="s">
        <v>14</v>
      </c>
      <c r="C251" s="143"/>
      <c r="D251" s="144"/>
      <c r="E251" s="145"/>
      <c r="F251" s="136"/>
      <c r="G251" s="19" t="str">
        <f t="shared" si="27"/>
        <v/>
      </c>
      <c r="H251" s="19" t="str">
        <f t="shared" si="28"/>
        <v/>
      </c>
      <c r="I251" s="131"/>
      <c r="J251" s="147"/>
      <c r="K251" s="114" t="str">
        <f t="shared" si="29"/>
        <v/>
      </c>
      <c r="L251" s="117" t="str">
        <f t="shared" si="30"/>
        <v/>
      </c>
      <c r="M251" s="118" t="str">
        <f t="shared" si="31"/>
        <v/>
      </c>
      <c r="N251" s="113"/>
      <c r="O251" s="47"/>
      <c r="P251" s="118" t="str">
        <f t="shared" si="32"/>
        <v/>
      </c>
      <c r="Q251" s="154"/>
      <c r="R251" s="151"/>
      <c r="S251" s="151"/>
      <c r="T251" s="138"/>
      <c r="AB251" s="33">
        <f t="shared" si="34"/>
        <v>241</v>
      </c>
      <c r="AC251" s="53" t="s">
        <v>282</v>
      </c>
      <c r="AD251" s="127" t="s">
        <v>250</v>
      </c>
      <c r="AE251" s="127">
        <v>3</v>
      </c>
      <c r="AF251" s="129" t="s">
        <v>65</v>
      </c>
      <c r="AG251" s="129" t="s">
        <v>70</v>
      </c>
      <c r="AH251" s="127" t="s">
        <v>28</v>
      </c>
      <c r="AI251" s="127" t="s">
        <v>55</v>
      </c>
      <c r="AL251" s="37"/>
      <c r="AN251" s="40">
        <v>240</v>
      </c>
      <c r="AO251" s="35">
        <v>238</v>
      </c>
      <c r="BI251" s="24" t="str">
        <f t="shared" si="33"/>
        <v xml:space="preserve"> ;;;-;;;</v>
      </c>
    </row>
    <row r="252" spans="1:61" ht="18.75" customHeight="1" thickBot="1" x14ac:dyDescent="0.25">
      <c r="A252" s="16">
        <v>240</v>
      </c>
      <c r="B252" s="143" t="s">
        <v>14</v>
      </c>
      <c r="C252" s="143"/>
      <c r="D252" s="144"/>
      <c r="E252" s="145"/>
      <c r="F252" s="136"/>
      <c r="G252" s="19" t="str">
        <f t="shared" si="27"/>
        <v/>
      </c>
      <c r="H252" s="19" t="str">
        <f t="shared" si="28"/>
        <v/>
      </c>
      <c r="I252" s="131"/>
      <c r="J252" s="147"/>
      <c r="K252" s="114" t="str">
        <f t="shared" si="29"/>
        <v/>
      </c>
      <c r="L252" s="117" t="str">
        <f t="shared" si="30"/>
        <v/>
      </c>
      <c r="M252" s="118" t="str">
        <f t="shared" si="31"/>
        <v/>
      </c>
      <c r="N252" s="113"/>
      <c r="O252" s="47"/>
      <c r="P252" s="118" t="str">
        <f t="shared" si="32"/>
        <v/>
      </c>
      <c r="Q252" s="154"/>
      <c r="R252" s="151"/>
      <c r="S252" s="151"/>
      <c r="T252" s="138"/>
      <c r="AB252" s="33">
        <f t="shared" si="34"/>
        <v>242</v>
      </c>
      <c r="AC252" t="s">
        <v>189</v>
      </c>
      <c r="AD252" s="130" t="s">
        <v>45</v>
      </c>
      <c r="AE252" s="130">
        <v>3</v>
      </c>
      <c r="AF252" s="130">
        <v>3</v>
      </c>
      <c r="AG252" s="130">
        <v>60</v>
      </c>
      <c r="AH252" s="130" t="s">
        <v>28</v>
      </c>
      <c r="AI252" s="130" t="s">
        <v>58</v>
      </c>
      <c r="AL252" s="37"/>
      <c r="AN252" s="33">
        <v>241</v>
      </c>
      <c r="AO252" s="35">
        <v>239</v>
      </c>
      <c r="BI252" s="24" t="str">
        <f t="shared" si="33"/>
        <v xml:space="preserve"> ;;;-;;;</v>
      </c>
    </row>
    <row r="253" spans="1:61" ht="18.75" customHeight="1" x14ac:dyDescent="0.2">
      <c r="A253" s="15">
        <v>241</v>
      </c>
      <c r="B253" s="143" t="s">
        <v>14</v>
      </c>
      <c r="C253" s="143"/>
      <c r="D253" s="144"/>
      <c r="E253" s="145"/>
      <c r="F253" s="136"/>
      <c r="G253" s="19" t="str">
        <f t="shared" si="27"/>
        <v/>
      </c>
      <c r="H253" s="19" t="str">
        <f t="shared" si="28"/>
        <v/>
      </c>
      <c r="I253" s="131"/>
      <c r="J253" s="147"/>
      <c r="K253" s="114" t="str">
        <f t="shared" si="29"/>
        <v/>
      </c>
      <c r="L253" s="117" t="str">
        <f t="shared" si="30"/>
        <v/>
      </c>
      <c r="M253" s="118" t="str">
        <f t="shared" si="31"/>
        <v/>
      </c>
      <c r="N253" s="113"/>
      <c r="O253" s="47"/>
      <c r="P253" s="118" t="str">
        <f t="shared" si="32"/>
        <v/>
      </c>
      <c r="Q253" s="154"/>
      <c r="R253" s="151"/>
      <c r="S253" s="151"/>
      <c r="T253" s="138"/>
      <c r="AB253" s="33">
        <f t="shared" si="34"/>
        <v>243</v>
      </c>
      <c r="AC253" t="s">
        <v>191</v>
      </c>
      <c r="AD253" s="130" t="s">
        <v>101</v>
      </c>
      <c r="AE253" s="130">
        <v>3</v>
      </c>
      <c r="AF253" s="130">
        <v>3</v>
      </c>
      <c r="AG253" s="130">
        <v>70</v>
      </c>
      <c r="AH253" s="130" t="s">
        <v>32</v>
      </c>
      <c r="AI253" s="130" t="s">
        <v>60</v>
      </c>
      <c r="AL253" s="37"/>
      <c r="AN253" s="40">
        <v>242</v>
      </c>
      <c r="AO253" s="35">
        <v>240</v>
      </c>
      <c r="BI253" s="24" t="str">
        <f t="shared" si="33"/>
        <v xml:space="preserve"> ;;;-;;;</v>
      </c>
    </row>
    <row r="254" spans="1:61" ht="18.75" customHeight="1" thickBot="1" x14ac:dyDescent="0.25">
      <c r="A254" s="16">
        <v>242</v>
      </c>
      <c r="B254" s="143" t="s">
        <v>14</v>
      </c>
      <c r="C254" s="143"/>
      <c r="D254" s="144"/>
      <c r="E254" s="145"/>
      <c r="F254" s="136"/>
      <c r="G254" s="19" t="str">
        <f t="shared" si="27"/>
        <v/>
      </c>
      <c r="H254" s="19" t="str">
        <f t="shared" si="28"/>
        <v/>
      </c>
      <c r="I254" s="131"/>
      <c r="J254" s="147"/>
      <c r="K254" s="114" t="str">
        <f t="shared" si="29"/>
        <v/>
      </c>
      <c r="L254" s="117" t="str">
        <f t="shared" si="30"/>
        <v/>
      </c>
      <c r="M254" s="118" t="str">
        <f t="shared" si="31"/>
        <v/>
      </c>
      <c r="N254" s="113"/>
      <c r="O254" s="47"/>
      <c r="P254" s="118" t="str">
        <f t="shared" si="32"/>
        <v/>
      </c>
      <c r="Q254" s="154"/>
      <c r="R254" s="151"/>
      <c r="S254" s="151"/>
      <c r="T254" s="138"/>
      <c r="AB254" s="33">
        <f t="shared" si="34"/>
        <v>244</v>
      </c>
      <c r="AC254" s="24" t="s">
        <v>201</v>
      </c>
      <c r="AD254" s="130" t="s">
        <v>84</v>
      </c>
      <c r="AE254" s="130">
        <v>3</v>
      </c>
      <c r="AF254" s="130">
        <v>3</v>
      </c>
      <c r="AG254" s="130">
        <v>100</v>
      </c>
      <c r="AH254" s="130" t="s">
        <v>36</v>
      </c>
      <c r="AI254" s="128" t="s">
        <v>62</v>
      </c>
      <c r="AL254" s="37"/>
      <c r="AN254" s="33">
        <v>243</v>
      </c>
      <c r="AO254" s="35">
        <v>241</v>
      </c>
      <c r="BI254" s="24" t="str">
        <f t="shared" si="33"/>
        <v xml:space="preserve"> ;;;-;;;</v>
      </c>
    </row>
    <row r="255" spans="1:61" ht="18.75" customHeight="1" x14ac:dyDescent="0.2">
      <c r="A255" s="15">
        <v>243</v>
      </c>
      <c r="B255" s="143" t="s">
        <v>14</v>
      </c>
      <c r="C255" s="143"/>
      <c r="D255" s="144"/>
      <c r="E255" s="145"/>
      <c r="F255" s="136"/>
      <c r="G255" s="19" t="str">
        <f t="shared" si="27"/>
        <v/>
      </c>
      <c r="H255" s="19" t="str">
        <f t="shared" si="28"/>
        <v/>
      </c>
      <c r="I255" s="131"/>
      <c r="J255" s="147"/>
      <c r="K255" s="114" t="str">
        <f t="shared" si="29"/>
        <v/>
      </c>
      <c r="L255" s="117" t="str">
        <f t="shared" si="30"/>
        <v/>
      </c>
      <c r="M255" s="118" t="str">
        <f t="shared" si="31"/>
        <v/>
      </c>
      <c r="N255" s="113"/>
      <c r="O255" s="47"/>
      <c r="P255" s="118" t="str">
        <f t="shared" si="32"/>
        <v/>
      </c>
      <c r="Q255" s="154"/>
      <c r="R255" s="151"/>
      <c r="S255" s="151"/>
      <c r="T255" s="138"/>
      <c r="AB255" s="33">
        <f t="shared" si="34"/>
        <v>245</v>
      </c>
      <c r="AC255" s="53" t="s">
        <v>186</v>
      </c>
      <c r="AD255" s="34" t="s">
        <v>39</v>
      </c>
      <c r="AE255" s="34">
        <v>3</v>
      </c>
      <c r="AF255" s="39" t="s">
        <v>65</v>
      </c>
      <c r="AG255" s="39" t="s">
        <v>68</v>
      </c>
      <c r="AH255" s="34" t="s">
        <v>24</v>
      </c>
      <c r="AI255" s="34" t="s">
        <v>34</v>
      </c>
      <c r="AL255" s="37"/>
      <c r="AN255" s="40">
        <v>244</v>
      </c>
      <c r="AO255" s="35">
        <v>242</v>
      </c>
      <c r="BI255" s="24" t="str">
        <f t="shared" si="33"/>
        <v xml:space="preserve"> ;;;-;;;</v>
      </c>
    </row>
    <row r="256" spans="1:61" ht="18.75" customHeight="1" thickBot="1" x14ac:dyDescent="0.25">
      <c r="A256" s="16">
        <v>244</v>
      </c>
      <c r="B256" s="142" t="s">
        <v>14</v>
      </c>
      <c r="C256" s="143"/>
      <c r="D256" s="144"/>
      <c r="E256" s="145"/>
      <c r="F256" s="136"/>
      <c r="G256" s="19" t="str">
        <f t="shared" si="27"/>
        <v/>
      </c>
      <c r="H256" s="19" t="str">
        <f t="shared" si="28"/>
        <v/>
      </c>
      <c r="I256" s="131"/>
      <c r="J256" s="147"/>
      <c r="K256" s="114" t="str">
        <f t="shared" si="29"/>
        <v/>
      </c>
      <c r="L256" s="117" t="str">
        <f t="shared" si="30"/>
        <v/>
      </c>
      <c r="M256" s="118" t="str">
        <f t="shared" si="31"/>
        <v/>
      </c>
      <c r="N256" s="113"/>
      <c r="O256" s="47"/>
      <c r="P256" s="118" t="str">
        <f t="shared" si="32"/>
        <v/>
      </c>
      <c r="Q256" s="154"/>
      <c r="R256" s="151"/>
      <c r="S256" s="151"/>
      <c r="T256" s="138"/>
      <c r="AB256" s="33">
        <f t="shared" si="34"/>
        <v>246</v>
      </c>
      <c r="AC256" t="s">
        <v>188</v>
      </c>
      <c r="AD256" s="130" t="s">
        <v>49</v>
      </c>
      <c r="AE256" s="130">
        <v>3</v>
      </c>
      <c r="AF256" s="130">
        <v>3</v>
      </c>
      <c r="AG256" s="130">
        <v>30</v>
      </c>
      <c r="AH256" s="130" t="s">
        <v>24</v>
      </c>
      <c r="AI256" s="127" t="s">
        <v>44</v>
      </c>
      <c r="AL256" s="37"/>
      <c r="AN256" s="33">
        <v>245</v>
      </c>
      <c r="AO256" s="35">
        <v>243</v>
      </c>
      <c r="BI256" s="24" t="str">
        <f t="shared" si="33"/>
        <v xml:space="preserve"> ;;;-;;;</v>
      </c>
    </row>
    <row r="257" spans="1:61" ht="18.75" customHeight="1" x14ac:dyDescent="0.2">
      <c r="A257" s="15">
        <v>245</v>
      </c>
      <c r="B257" s="142" t="s">
        <v>14</v>
      </c>
      <c r="C257" s="143"/>
      <c r="D257" s="144"/>
      <c r="E257" s="145"/>
      <c r="F257" s="136"/>
      <c r="G257" s="19" t="str">
        <f t="shared" si="27"/>
        <v/>
      </c>
      <c r="H257" s="19" t="str">
        <f t="shared" si="28"/>
        <v/>
      </c>
      <c r="I257" s="131"/>
      <c r="J257" s="147"/>
      <c r="K257" s="114" t="str">
        <f t="shared" si="29"/>
        <v/>
      </c>
      <c r="L257" s="117" t="str">
        <f t="shared" si="30"/>
        <v/>
      </c>
      <c r="M257" s="118" t="str">
        <f t="shared" si="31"/>
        <v/>
      </c>
      <c r="N257" s="113"/>
      <c r="O257" s="47"/>
      <c r="P257" s="118" t="str">
        <f t="shared" si="32"/>
        <v/>
      </c>
      <c r="Q257" s="154"/>
      <c r="R257" s="151"/>
      <c r="S257" s="151"/>
      <c r="T257" s="138"/>
      <c r="AB257" s="33">
        <f t="shared" si="34"/>
        <v>247</v>
      </c>
      <c r="AC257" s="53" t="s">
        <v>283</v>
      </c>
      <c r="AD257" s="128" t="s">
        <v>52</v>
      </c>
      <c r="AE257" s="130">
        <v>3</v>
      </c>
      <c r="AF257" s="130">
        <v>3</v>
      </c>
      <c r="AG257" s="130">
        <v>50</v>
      </c>
      <c r="AH257" s="128" t="s">
        <v>32</v>
      </c>
      <c r="AI257" s="128" t="s">
        <v>56</v>
      </c>
      <c r="AJ257"/>
      <c r="AK257"/>
      <c r="AL257" s="35"/>
      <c r="AN257" s="40">
        <v>246</v>
      </c>
      <c r="AO257" s="35">
        <v>244</v>
      </c>
      <c r="BI257" s="24" t="str">
        <f t="shared" si="33"/>
        <v xml:space="preserve"> ;;;-;;;</v>
      </c>
    </row>
    <row r="258" spans="1:61" ht="18.75" customHeight="1" thickBot="1" x14ac:dyDescent="0.25">
      <c r="A258" s="16">
        <v>246</v>
      </c>
      <c r="B258" s="142" t="s">
        <v>14</v>
      </c>
      <c r="C258" s="143"/>
      <c r="D258" s="144"/>
      <c r="E258" s="145"/>
      <c r="F258" s="136"/>
      <c r="G258" s="19" t="str">
        <f t="shared" si="27"/>
        <v/>
      </c>
      <c r="H258" s="19" t="str">
        <f t="shared" si="28"/>
        <v/>
      </c>
      <c r="I258" s="131"/>
      <c r="J258" s="147"/>
      <c r="K258" s="114" t="str">
        <f t="shared" si="29"/>
        <v/>
      </c>
      <c r="L258" s="117" t="str">
        <f t="shared" si="30"/>
        <v/>
      </c>
      <c r="M258" s="118" t="str">
        <f t="shared" si="31"/>
        <v/>
      </c>
      <c r="N258" s="113"/>
      <c r="O258" s="47"/>
      <c r="P258" s="118" t="str">
        <f t="shared" si="32"/>
        <v/>
      </c>
      <c r="Q258" s="154"/>
      <c r="R258" s="151"/>
      <c r="S258" s="151"/>
      <c r="T258" s="138"/>
      <c r="AB258" s="33">
        <f t="shared" si="34"/>
        <v>248</v>
      </c>
      <c r="AC258" t="s">
        <v>190</v>
      </c>
      <c r="AD258" s="130" t="s">
        <v>100</v>
      </c>
      <c r="AE258" s="130">
        <v>3</v>
      </c>
      <c r="AF258" s="130">
        <v>3</v>
      </c>
      <c r="AG258" s="130">
        <v>60</v>
      </c>
      <c r="AH258" s="130" t="s">
        <v>32</v>
      </c>
      <c r="AI258" s="130" t="s">
        <v>59</v>
      </c>
      <c r="AJ258"/>
      <c r="AK258"/>
      <c r="AL258" s="35"/>
      <c r="AN258" s="33">
        <v>247</v>
      </c>
      <c r="AO258" s="35">
        <v>245</v>
      </c>
      <c r="BI258" s="24" t="str">
        <f t="shared" si="33"/>
        <v xml:space="preserve"> ;;;-;;;</v>
      </c>
    </row>
    <row r="259" spans="1:61" ht="18.75" customHeight="1" x14ac:dyDescent="0.2">
      <c r="A259" s="15">
        <v>247</v>
      </c>
      <c r="B259" s="142" t="s">
        <v>14</v>
      </c>
      <c r="C259" s="143"/>
      <c r="D259" s="144"/>
      <c r="E259" s="145"/>
      <c r="F259" s="136"/>
      <c r="G259" s="19" t="str">
        <f t="shared" si="27"/>
        <v/>
      </c>
      <c r="H259" s="19" t="str">
        <f t="shared" si="28"/>
        <v/>
      </c>
      <c r="I259" s="131"/>
      <c r="J259" s="147"/>
      <c r="K259" s="114" t="str">
        <f t="shared" si="29"/>
        <v/>
      </c>
      <c r="L259" s="117" t="str">
        <f t="shared" si="30"/>
        <v/>
      </c>
      <c r="M259" s="118" t="str">
        <f t="shared" si="31"/>
        <v/>
      </c>
      <c r="N259" s="113"/>
      <c r="O259" s="47"/>
      <c r="P259" s="118" t="str">
        <f t="shared" si="32"/>
        <v/>
      </c>
      <c r="Q259" s="154"/>
      <c r="R259" s="151"/>
      <c r="S259" s="151"/>
      <c r="T259" s="138"/>
      <c r="AB259" s="33">
        <f t="shared" si="34"/>
        <v>249</v>
      </c>
      <c r="AC259" s="24" t="s">
        <v>192</v>
      </c>
      <c r="AD259" s="130" t="s">
        <v>102</v>
      </c>
      <c r="AE259" s="130">
        <v>3</v>
      </c>
      <c r="AF259" s="130">
        <v>3</v>
      </c>
      <c r="AG259" s="130">
        <v>80</v>
      </c>
      <c r="AH259" s="130" t="s">
        <v>36</v>
      </c>
      <c r="AI259" s="130" t="s">
        <v>61</v>
      </c>
      <c r="AJ259"/>
      <c r="AK259"/>
      <c r="AL259" s="35"/>
      <c r="AN259" s="40">
        <v>248</v>
      </c>
      <c r="AO259" s="35">
        <v>246</v>
      </c>
      <c r="BI259" s="24" t="str">
        <f t="shared" si="33"/>
        <v xml:space="preserve"> ;;;-;;;</v>
      </c>
    </row>
    <row r="260" spans="1:61" ht="18.75" customHeight="1" thickBot="1" x14ac:dyDescent="0.25">
      <c r="A260" s="16">
        <v>248</v>
      </c>
      <c r="B260" s="142" t="s">
        <v>14</v>
      </c>
      <c r="C260" s="143"/>
      <c r="D260" s="144"/>
      <c r="E260" s="145"/>
      <c r="F260" s="136"/>
      <c r="G260" s="19" t="str">
        <f t="shared" si="27"/>
        <v/>
      </c>
      <c r="H260" s="19" t="str">
        <f t="shared" si="28"/>
        <v/>
      </c>
      <c r="I260" s="131"/>
      <c r="J260" s="147"/>
      <c r="K260" s="114" t="str">
        <f t="shared" si="29"/>
        <v/>
      </c>
      <c r="L260" s="117" t="str">
        <f t="shared" si="30"/>
        <v/>
      </c>
      <c r="M260" s="118" t="str">
        <f t="shared" si="31"/>
        <v/>
      </c>
      <c r="N260" s="113"/>
      <c r="O260" s="47"/>
      <c r="P260" s="118" t="str">
        <f t="shared" si="32"/>
        <v/>
      </c>
      <c r="Q260" s="154"/>
      <c r="R260" s="151"/>
      <c r="S260" s="151"/>
      <c r="T260" s="138"/>
      <c r="AB260" s="33">
        <f t="shared" si="34"/>
        <v>250</v>
      </c>
      <c r="AC260" s="24" t="s">
        <v>202</v>
      </c>
      <c r="AD260" s="130" t="s">
        <v>103</v>
      </c>
      <c r="AE260" s="130">
        <v>3</v>
      </c>
      <c r="AF260" s="130">
        <v>3</v>
      </c>
      <c r="AG260" s="130">
        <v>100</v>
      </c>
      <c r="AH260" s="130" t="s">
        <v>36</v>
      </c>
      <c r="AI260" s="128" t="s">
        <v>63</v>
      </c>
      <c r="AJ260"/>
      <c r="AK260"/>
      <c r="AL260" s="35"/>
      <c r="AN260" s="33">
        <v>249</v>
      </c>
      <c r="AO260" s="35">
        <v>247</v>
      </c>
      <c r="BI260" s="24" t="str">
        <f t="shared" si="33"/>
        <v xml:space="preserve"> ;;;-;;;</v>
      </c>
    </row>
    <row r="261" spans="1:61" ht="18.75" customHeight="1" x14ac:dyDescent="0.2">
      <c r="A261" s="15">
        <v>249</v>
      </c>
      <c r="B261" s="142" t="s">
        <v>14</v>
      </c>
      <c r="C261" s="143"/>
      <c r="D261" s="144"/>
      <c r="E261" s="145"/>
      <c r="F261" s="136"/>
      <c r="G261" s="19" t="str">
        <f t="shared" si="27"/>
        <v/>
      </c>
      <c r="H261" s="19" t="str">
        <f t="shared" si="28"/>
        <v/>
      </c>
      <c r="I261" s="131"/>
      <c r="J261" s="147"/>
      <c r="K261" s="114" t="str">
        <f t="shared" si="29"/>
        <v/>
      </c>
      <c r="L261" s="117" t="str">
        <f t="shared" si="30"/>
        <v/>
      </c>
      <c r="M261" s="118" t="str">
        <f t="shared" si="31"/>
        <v/>
      </c>
      <c r="N261" s="113"/>
      <c r="O261" s="47"/>
      <c r="P261" s="118" t="str">
        <f t="shared" si="32"/>
        <v/>
      </c>
      <c r="Q261" s="154"/>
      <c r="R261" s="151"/>
      <c r="S261" s="151"/>
      <c r="T261" s="138"/>
      <c r="AB261" s="33">
        <f t="shared" si="34"/>
        <v>251</v>
      </c>
      <c r="AC261" s="24" t="s">
        <v>259</v>
      </c>
      <c r="AD261" s="127" t="s">
        <v>23</v>
      </c>
      <c r="AE261" s="127">
        <v>1</v>
      </c>
      <c r="AF261" s="127">
        <v>1</v>
      </c>
      <c r="AG261" s="127">
        <v>20</v>
      </c>
      <c r="AH261" s="127" t="s">
        <v>24</v>
      </c>
      <c r="AI261" s="130" t="s">
        <v>26</v>
      </c>
      <c r="AJ261"/>
      <c r="AK261"/>
      <c r="AL261" s="35"/>
      <c r="AN261" s="40">
        <v>250</v>
      </c>
      <c r="AO261" s="35">
        <v>248</v>
      </c>
      <c r="BI261" s="24" t="str">
        <f t="shared" si="33"/>
        <v xml:space="preserve"> ;;;-;;;</v>
      </c>
    </row>
    <row r="262" spans="1:61" ht="18.75" customHeight="1" thickBot="1" x14ac:dyDescent="0.25">
      <c r="A262" s="16">
        <v>250</v>
      </c>
      <c r="B262" s="142" t="s">
        <v>14</v>
      </c>
      <c r="C262" s="143"/>
      <c r="D262" s="144"/>
      <c r="E262" s="145"/>
      <c r="F262" s="136"/>
      <c r="G262" s="19" t="str">
        <f t="shared" si="27"/>
        <v/>
      </c>
      <c r="H262" s="19" t="str">
        <f t="shared" si="28"/>
        <v/>
      </c>
      <c r="I262" s="131"/>
      <c r="J262" s="147"/>
      <c r="K262" s="114" t="str">
        <f t="shared" si="29"/>
        <v/>
      </c>
      <c r="L262" s="117" t="str">
        <f t="shared" si="30"/>
        <v/>
      </c>
      <c r="M262" s="118" t="str">
        <f t="shared" si="31"/>
        <v/>
      </c>
      <c r="N262" s="113"/>
      <c r="O262" s="47"/>
      <c r="P262" s="118" t="str">
        <f t="shared" si="32"/>
        <v/>
      </c>
      <c r="Q262" s="154"/>
      <c r="R262" s="151"/>
      <c r="S262" s="151"/>
      <c r="T262" s="138"/>
      <c r="AB262" s="33">
        <f t="shared" si="34"/>
        <v>252</v>
      </c>
      <c r="AC262" s="24" t="s">
        <v>258</v>
      </c>
      <c r="AD262" s="130" t="s">
        <v>27</v>
      </c>
      <c r="AE262" s="130">
        <v>1</v>
      </c>
      <c r="AF262" s="130">
        <v>1</v>
      </c>
      <c r="AG262" s="130">
        <v>30</v>
      </c>
      <c r="AH262" s="130" t="s">
        <v>24</v>
      </c>
      <c r="AI262" s="130" t="s">
        <v>38</v>
      </c>
      <c r="AJ262"/>
      <c r="AK262"/>
      <c r="AL262" s="35"/>
      <c r="AN262" s="33">
        <v>251</v>
      </c>
      <c r="AO262" s="35">
        <v>249</v>
      </c>
      <c r="BI262" s="24" t="str">
        <f t="shared" si="33"/>
        <v xml:space="preserve"> ;;;-;;;</v>
      </c>
    </row>
    <row r="263" spans="1:61" ht="18.75" customHeight="1" x14ac:dyDescent="0.2">
      <c r="A263" s="15">
        <v>251</v>
      </c>
      <c r="B263" s="142" t="s">
        <v>14</v>
      </c>
      <c r="C263" s="143"/>
      <c r="D263" s="144"/>
      <c r="E263" s="145"/>
      <c r="F263" s="136"/>
      <c r="G263" s="19" t="str">
        <f t="shared" si="27"/>
        <v/>
      </c>
      <c r="H263" s="19" t="str">
        <f t="shared" si="28"/>
        <v/>
      </c>
      <c r="I263" s="131"/>
      <c r="J263" s="147"/>
      <c r="K263" s="114" t="str">
        <f t="shared" si="29"/>
        <v/>
      </c>
      <c r="L263" s="117" t="str">
        <f t="shared" si="30"/>
        <v/>
      </c>
      <c r="M263" s="118" t="str">
        <f t="shared" si="31"/>
        <v/>
      </c>
      <c r="N263" s="113"/>
      <c r="O263" s="47"/>
      <c r="P263" s="118" t="str">
        <f t="shared" si="32"/>
        <v/>
      </c>
      <c r="Q263" s="154"/>
      <c r="R263" s="151"/>
      <c r="S263" s="151"/>
      <c r="T263" s="138"/>
      <c r="AB263" s="33">
        <f t="shared" si="34"/>
        <v>253</v>
      </c>
      <c r="AC263" s="24" t="s">
        <v>260</v>
      </c>
      <c r="AD263" s="130" t="s">
        <v>39</v>
      </c>
      <c r="AE263" s="130">
        <v>1</v>
      </c>
      <c r="AF263" s="130">
        <v>2</v>
      </c>
      <c r="AG263" s="130">
        <v>20</v>
      </c>
      <c r="AH263" s="130" t="s">
        <v>24</v>
      </c>
      <c r="AI263" s="130" t="s">
        <v>26</v>
      </c>
      <c r="AJ263"/>
      <c r="AK263"/>
      <c r="AL263" s="35"/>
      <c r="AN263" s="40">
        <v>252</v>
      </c>
      <c r="AO263" s="35">
        <v>250</v>
      </c>
      <c r="BI263" s="24" t="str">
        <f t="shared" si="33"/>
        <v xml:space="preserve"> ;;;-;;;</v>
      </c>
    </row>
    <row r="264" spans="1:61" ht="18.75" customHeight="1" thickBot="1" x14ac:dyDescent="0.25">
      <c r="A264" s="16">
        <v>252</v>
      </c>
      <c r="B264" s="142" t="s">
        <v>14</v>
      </c>
      <c r="C264" s="143"/>
      <c r="D264" s="144"/>
      <c r="E264" s="145"/>
      <c r="F264" s="136"/>
      <c r="G264" s="19" t="str">
        <f t="shared" si="27"/>
        <v/>
      </c>
      <c r="H264" s="19" t="str">
        <f t="shared" si="28"/>
        <v/>
      </c>
      <c r="I264" s="131"/>
      <c r="J264" s="147"/>
      <c r="K264" s="114" t="str">
        <f t="shared" si="29"/>
        <v/>
      </c>
      <c r="L264" s="117" t="str">
        <f t="shared" si="30"/>
        <v/>
      </c>
      <c r="M264" s="118" t="str">
        <f t="shared" si="31"/>
        <v/>
      </c>
      <c r="N264" s="113"/>
      <c r="O264" s="47"/>
      <c r="P264" s="118" t="str">
        <f t="shared" si="32"/>
        <v/>
      </c>
      <c r="Q264" s="154"/>
      <c r="R264" s="151"/>
      <c r="S264" s="151"/>
      <c r="T264" s="138"/>
      <c r="AB264" s="33">
        <f t="shared" si="34"/>
        <v>254</v>
      </c>
      <c r="AC264" s="24" t="s">
        <v>261</v>
      </c>
      <c r="AD264" s="128" t="s">
        <v>42</v>
      </c>
      <c r="AE264" s="130">
        <v>1</v>
      </c>
      <c r="AF264" s="130">
        <v>2</v>
      </c>
      <c r="AG264" s="130">
        <v>30</v>
      </c>
      <c r="AH264" s="130" t="s">
        <v>24</v>
      </c>
      <c r="AI264" s="130" t="s">
        <v>38</v>
      </c>
      <c r="AJ264"/>
      <c r="AK264"/>
      <c r="AL264" s="35"/>
      <c r="AN264" s="33">
        <v>253</v>
      </c>
      <c r="AO264" s="35">
        <v>251</v>
      </c>
      <c r="BI264" s="24" t="str">
        <f t="shared" si="33"/>
        <v xml:space="preserve"> ;;;-;;;</v>
      </c>
    </row>
    <row r="265" spans="1:61" ht="18.75" customHeight="1" x14ac:dyDescent="0.2">
      <c r="A265" s="15">
        <v>253</v>
      </c>
      <c r="B265" s="142" t="s">
        <v>14</v>
      </c>
      <c r="C265" s="143"/>
      <c r="D265" s="144"/>
      <c r="E265" s="145"/>
      <c r="F265" s="136"/>
      <c r="G265" s="19" t="str">
        <f t="shared" si="27"/>
        <v/>
      </c>
      <c r="H265" s="19" t="str">
        <f t="shared" si="28"/>
        <v/>
      </c>
      <c r="I265" s="131"/>
      <c r="J265" s="147"/>
      <c r="K265" s="114" t="str">
        <f t="shared" si="29"/>
        <v/>
      </c>
      <c r="L265" s="117" t="str">
        <f t="shared" si="30"/>
        <v/>
      </c>
      <c r="M265" s="118" t="str">
        <f t="shared" si="31"/>
        <v/>
      </c>
      <c r="N265" s="113"/>
      <c r="O265" s="47"/>
      <c r="P265" s="118" t="str">
        <f t="shared" si="32"/>
        <v/>
      </c>
      <c r="Q265" s="154"/>
      <c r="R265" s="151"/>
      <c r="S265" s="151"/>
      <c r="T265" s="138"/>
      <c r="AB265" s="33">
        <f t="shared" si="34"/>
        <v>255</v>
      </c>
      <c r="AC265" s="53" t="s">
        <v>300</v>
      </c>
      <c r="AD265" s="128" t="s">
        <v>39</v>
      </c>
      <c r="AE265" s="128">
        <v>1</v>
      </c>
      <c r="AF265" s="128">
        <v>2</v>
      </c>
      <c r="AG265" s="128">
        <v>20</v>
      </c>
      <c r="AH265" s="128" t="s">
        <v>28</v>
      </c>
      <c r="AI265" s="55" t="s">
        <v>301</v>
      </c>
      <c r="AJ265"/>
      <c r="AK265"/>
      <c r="AL265" s="35"/>
      <c r="AN265" s="40">
        <v>254</v>
      </c>
      <c r="AO265" s="35">
        <v>252</v>
      </c>
      <c r="BI265" s="24" t="str">
        <f t="shared" si="33"/>
        <v xml:space="preserve"> ;;;-;;;</v>
      </c>
    </row>
    <row r="266" spans="1:61" ht="18.75" customHeight="1" thickBot="1" x14ac:dyDescent="0.25">
      <c r="A266" s="16">
        <v>254</v>
      </c>
      <c r="B266" s="142" t="s">
        <v>14</v>
      </c>
      <c r="C266" s="143"/>
      <c r="D266" s="144"/>
      <c r="E266" s="145"/>
      <c r="F266" s="136"/>
      <c r="G266" s="19" t="str">
        <f t="shared" si="27"/>
        <v/>
      </c>
      <c r="H266" s="19" t="str">
        <f t="shared" si="28"/>
        <v/>
      </c>
      <c r="I266" s="131"/>
      <c r="J266" s="147"/>
      <c r="K266" s="114" t="str">
        <f t="shared" si="29"/>
        <v/>
      </c>
      <c r="L266" s="117" t="str">
        <f t="shared" si="30"/>
        <v/>
      </c>
      <c r="M266" s="118" t="str">
        <f t="shared" si="31"/>
        <v/>
      </c>
      <c r="N266" s="113"/>
      <c r="O266" s="47"/>
      <c r="P266" s="118" t="str">
        <f t="shared" si="32"/>
        <v/>
      </c>
      <c r="Q266" s="154"/>
      <c r="R266" s="151"/>
      <c r="S266" s="151"/>
      <c r="T266" s="138"/>
      <c r="AB266" s="33">
        <f t="shared" si="34"/>
        <v>256</v>
      </c>
      <c r="AD266" s="34"/>
      <c r="AE266" s="34"/>
      <c r="AF266" s="34"/>
      <c r="AG266" s="34"/>
      <c r="AH266" s="34"/>
      <c r="AI266" s="34"/>
      <c r="AJ266"/>
      <c r="AK266"/>
      <c r="AL266" s="35"/>
      <c r="AN266" s="33">
        <v>255</v>
      </c>
      <c r="AO266" s="35">
        <v>253</v>
      </c>
      <c r="BI266" s="24" t="str">
        <f t="shared" si="33"/>
        <v xml:space="preserve"> ;;;-;;;</v>
      </c>
    </row>
    <row r="267" spans="1:61" ht="18.75" customHeight="1" x14ac:dyDescent="0.2">
      <c r="A267" s="15">
        <v>255</v>
      </c>
      <c r="B267" s="142" t="s">
        <v>14</v>
      </c>
      <c r="C267" s="143"/>
      <c r="D267" s="144"/>
      <c r="E267" s="145"/>
      <c r="F267" s="136"/>
      <c r="G267" s="19" t="str">
        <f t="shared" si="27"/>
        <v/>
      </c>
      <c r="H267" s="19" t="str">
        <f t="shared" si="28"/>
        <v/>
      </c>
      <c r="I267" s="131"/>
      <c r="J267" s="147"/>
      <c r="K267" s="114" t="str">
        <f t="shared" si="29"/>
        <v/>
      </c>
      <c r="L267" s="117" t="str">
        <f t="shared" si="30"/>
        <v/>
      </c>
      <c r="M267" s="118" t="str">
        <f t="shared" si="31"/>
        <v/>
      </c>
      <c r="N267" s="113"/>
      <c r="O267" s="47"/>
      <c r="P267" s="118" t="str">
        <f t="shared" si="32"/>
        <v/>
      </c>
      <c r="Q267" s="154"/>
      <c r="R267" s="151"/>
      <c r="S267" s="151"/>
      <c r="T267" s="138"/>
      <c r="AB267" s="33">
        <f t="shared" si="34"/>
        <v>257</v>
      </c>
      <c r="AC267" s="53"/>
      <c r="AD267" s="34"/>
      <c r="AE267" s="34"/>
      <c r="AF267" s="39"/>
      <c r="AG267" s="39"/>
      <c r="AH267" s="34"/>
      <c r="AI267" s="55"/>
      <c r="AJ267"/>
      <c r="AK267"/>
      <c r="AL267" s="35"/>
      <c r="AN267" s="40">
        <v>256</v>
      </c>
      <c r="AO267" s="35">
        <v>254</v>
      </c>
      <c r="BI267" s="24" t="str">
        <f t="shared" si="33"/>
        <v xml:space="preserve"> ;;;-;;;</v>
      </c>
    </row>
    <row r="268" spans="1:61" ht="18.75" customHeight="1" thickBot="1" x14ac:dyDescent="0.25">
      <c r="A268" s="16">
        <v>256</v>
      </c>
      <c r="B268" s="142" t="s">
        <v>14</v>
      </c>
      <c r="C268" s="143"/>
      <c r="D268" s="144"/>
      <c r="E268" s="145"/>
      <c r="F268" s="136"/>
      <c r="G268" s="19" t="str">
        <f t="shared" si="27"/>
        <v/>
      </c>
      <c r="H268" s="19" t="str">
        <f t="shared" si="28"/>
        <v/>
      </c>
      <c r="I268" s="131"/>
      <c r="J268" s="147"/>
      <c r="K268" s="114" t="str">
        <f t="shared" si="29"/>
        <v/>
      </c>
      <c r="L268" s="117" t="str">
        <f t="shared" si="30"/>
        <v/>
      </c>
      <c r="M268" s="118" t="str">
        <f t="shared" si="31"/>
        <v/>
      </c>
      <c r="N268" s="113"/>
      <c r="O268" s="47"/>
      <c r="P268" s="118" t="str">
        <f t="shared" si="32"/>
        <v/>
      </c>
      <c r="Q268" s="154"/>
      <c r="R268" s="151"/>
      <c r="S268" s="151"/>
      <c r="T268" s="138"/>
      <c r="AB268" s="33">
        <f t="shared" si="34"/>
        <v>258</v>
      </c>
      <c r="AC268"/>
      <c r="AD268" s="34"/>
      <c r="AE268" s="34"/>
      <c r="AF268" s="119"/>
      <c r="AG268" s="39"/>
      <c r="AH268" s="34"/>
      <c r="AI268" s="55"/>
      <c r="AJ268"/>
      <c r="AK268"/>
      <c r="AL268" s="35"/>
      <c r="AN268" s="33">
        <v>257</v>
      </c>
      <c r="AO268" s="35">
        <v>255</v>
      </c>
      <c r="BI268" s="24" t="str">
        <f t="shared" si="33"/>
        <v xml:space="preserve"> ;;;-;;;</v>
      </c>
    </row>
    <row r="269" spans="1:61" ht="18.75" customHeight="1" x14ac:dyDescent="0.2">
      <c r="A269" s="15">
        <v>257</v>
      </c>
      <c r="B269" s="142" t="s">
        <v>14</v>
      </c>
      <c r="C269" s="143"/>
      <c r="D269" s="144"/>
      <c r="E269" s="145"/>
      <c r="F269" s="136"/>
      <c r="G269" s="19" t="str">
        <f t="shared" ref="G269:G332" si="35">IF($E269=0,"",IF(ISERROR(VLOOKUP($E269,$AC$13:$AL$288,2,FALSE)),"See Spec",VLOOKUP($E269,$AC$13:$AL$288,2,FALSE)))</f>
        <v/>
      </c>
      <c r="H269" s="19" t="str">
        <f t="shared" ref="H269:H332" si="36">IF($E269=0,"",IF(ISERROR(VLOOKUP($E269,$AC$13:$AL$288,3,FALSE)),"Sheet",VLOOKUP($E269,$AC$13:$AL$288,3,FALSE)))</f>
        <v/>
      </c>
      <c r="I269" s="131"/>
      <c r="J269" s="147"/>
      <c r="K269" s="114" t="str">
        <f t="shared" ref="K269:K332" si="37">IF($E269=0,"",IF(ISERROR(VLOOKUP($E269,$AC$13:$AL$288,4,FALSE)),"",VLOOKUP($E269,$AC$13:$AL$288,4,FALSE)))</f>
        <v/>
      </c>
      <c r="L269" s="117" t="str">
        <f t="shared" ref="L269:L332" si="38">IF($E269=0,"",IF(ISERROR(VLOOKUP($E269,$AC$13:$AL$288,5,FALSE)),"",VLOOKUP($E269,$AC$13:$AL$288,5,FALSE)))</f>
        <v/>
      </c>
      <c r="M269" s="118" t="str">
        <f t="shared" ref="M269:M332" si="39">IF($E269=0,"",IF(ISERROR(VLOOKUP($E269,$AC$13:$AL$288,6,FALSE)),"",VLOOKUP($E269,$AC$13:$AL$288,6,FALSE)))</f>
        <v/>
      </c>
      <c r="N269" s="113"/>
      <c r="O269" s="47"/>
      <c r="P269" s="118" t="str">
        <f t="shared" ref="P269:P332" si="40">IF($E269=0,"",IF(ISERROR(VLOOKUP($E269,$AC$13:$AL$288,7,FALSE)),"",VLOOKUP($E269,$AC$13:$AL$288,7,FALSE)))</f>
        <v/>
      </c>
      <c r="Q269" s="154"/>
      <c r="R269" s="151"/>
      <c r="S269" s="151"/>
      <c r="T269" s="138"/>
      <c r="AB269" s="33">
        <f t="shared" si="34"/>
        <v>259</v>
      </c>
      <c r="AC269" s="53"/>
      <c r="AD269" s="34"/>
      <c r="AE269" s="34"/>
      <c r="AF269" s="39"/>
      <c r="AG269" s="39"/>
      <c r="AH269" s="34"/>
      <c r="AI269" s="34"/>
      <c r="AJ269"/>
      <c r="AK269"/>
      <c r="AL269" s="35"/>
      <c r="AN269" s="40">
        <v>258</v>
      </c>
      <c r="AO269" s="35">
        <v>256</v>
      </c>
      <c r="BI269" s="24" t="str">
        <f t="shared" si="33"/>
        <v xml:space="preserve"> ;;;-;;;</v>
      </c>
    </row>
    <row r="270" spans="1:61" ht="18.75" customHeight="1" thickBot="1" x14ac:dyDescent="0.25">
      <c r="A270" s="16">
        <v>258</v>
      </c>
      <c r="B270" s="142" t="s">
        <v>14</v>
      </c>
      <c r="C270" s="143"/>
      <c r="D270" s="144"/>
      <c r="E270" s="145"/>
      <c r="F270" s="136"/>
      <c r="G270" s="19" t="str">
        <f t="shared" si="35"/>
        <v/>
      </c>
      <c r="H270" s="19" t="str">
        <f t="shared" si="36"/>
        <v/>
      </c>
      <c r="I270" s="131"/>
      <c r="J270" s="147"/>
      <c r="K270" s="114" t="str">
        <f t="shared" si="37"/>
        <v/>
      </c>
      <c r="L270" s="117" t="str">
        <f t="shared" si="38"/>
        <v/>
      </c>
      <c r="M270" s="118" t="str">
        <f t="shared" si="39"/>
        <v/>
      </c>
      <c r="N270" s="113"/>
      <c r="O270" s="47"/>
      <c r="P270" s="118" t="str">
        <f t="shared" si="40"/>
        <v/>
      </c>
      <c r="Q270" s="154"/>
      <c r="R270" s="151"/>
      <c r="S270" s="151"/>
      <c r="T270" s="138"/>
      <c r="AB270" s="33">
        <f t="shared" si="34"/>
        <v>260</v>
      </c>
      <c r="AC270"/>
      <c r="AD270" s="34"/>
      <c r="AE270" s="34"/>
      <c r="AF270" s="119"/>
      <c r="AG270" s="39"/>
      <c r="AH270" s="34"/>
      <c r="AI270" s="55"/>
      <c r="AJ270"/>
      <c r="AK270"/>
      <c r="AL270" s="35"/>
      <c r="AN270" s="33">
        <v>259</v>
      </c>
      <c r="AO270" s="35">
        <v>257</v>
      </c>
      <c r="BI270" s="24" t="str">
        <f t="shared" ref="BI270:BI333" si="41">UPPER(IF(B270&lt;&gt;"",CONCATENATE(B270,";",D270,";",C270,";",E270,"-",O270,";",F270,";",M270,";",P270),""))</f>
        <v xml:space="preserve"> ;;;-;;;</v>
      </c>
    </row>
    <row r="271" spans="1:61" ht="18.75" customHeight="1" x14ac:dyDescent="0.2">
      <c r="A271" s="15">
        <v>259</v>
      </c>
      <c r="B271" s="142" t="s">
        <v>14</v>
      </c>
      <c r="C271" s="143"/>
      <c r="D271" s="144"/>
      <c r="E271" s="145"/>
      <c r="F271" s="136"/>
      <c r="G271" s="19" t="str">
        <f t="shared" si="35"/>
        <v/>
      </c>
      <c r="H271" s="19" t="str">
        <f t="shared" si="36"/>
        <v/>
      </c>
      <c r="I271" s="131"/>
      <c r="J271" s="147"/>
      <c r="K271" s="114" t="str">
        <f t="shared" si="37"/>
        <v/>
      </c>
      <c r="L271" s="117" t="str">
        <f t="shared" si="38"/>
        <v/>
      </c>
      <c r="M271" s="118" t="str">
        <f t="shared" si="39"/>
        <v/>
      </c>
      <c r="N271" s="113"/>
      <c r="O271" s="47"/>
      <c r="P271" s="118" t="str">
        <f t="shared" si="40"/>
        <v/>
      </c>
      <c r="Q271" s="154"/>
      <c r="R271" s="151"/>
      <c r="S271" s="151"/>
      <c r="T271" s="138"/>
      <c r="AB271" s="33">
        <f t="shared" si="34"/>
        <v>261</v>
      </c>
      <c r="AC271"/>
      <c r="AD271" s="34"/>
      <c r="AE271" s="34"/>
      <c r="AF271" s="34"/>
      <c r="AG271" s="34"/>
      <c r="AH271" s="34"/>
      <c r="AI271" s="55"/>
      <c r="AJ271"/>
      <c r="AK271"/>
      <c r="AL271" s="35"/>
      <c r="AN271" s="40">
        <v>260</v>
      </c>
      <c r="AO271" s="35">
        <v>258</v>
      </c>
      <c r="BI271" s="24" t="str">
        <f t="shared" si="41"/>
        <v xml:space="preserve"> ;;;-;;;</v>
      </c>
    </row>
    <row r="272" spans="1:61" ht="18.75" customHeight="1" thickBot="1" x14ac:dyDescent="0.25">
      <c r="A272" s="16">
        <v>260</v>
      </c>
      <c r="B272" s="142" t="s">
        <v>14</v>
      </c>
      <c r="C272" s="143"/>
      <c r="D272" s="144"/>
      <c r="E272" s="145"/>
      <c r="F272" s="136"/>
      <c r="G272" s="19" t="str">
        <f t="shared" si="35"/>
        <v/>
      </c>
      <c r="H272" s="19" t="str">
        <f t="shared" si="36"/>
        <v/>
      </c>
      <c r="I272" s="131"/>
      <c r="J272" s="147"/>
      <c r="K272" s="114" t="str">
        <f t="shared" si="37"/>
        <v/>
      </c>
      <c r="L272" s="117" t="str">
        <f t="shared" si="38"/>
        <v/>
      </c>
      <c r="M272" s="118" t="str">
        <f t="shared" si="39"/>
        <v/>
      </c>
      <c r="N272" s="113"/>
      <c r="O272" s="47"/>
      <c r="P272" s="118" t="str">
        <f t="shared" si="40"/>
        <v/>
      </c>
      <c r="Q272" s="154"/>
      <c r="R272" s="151"/>
      <c r="S272" s="151"/>
      <c r="T272" s="138"/>
      <c r="AB272" s="33">
        <f t="shared" si="34"/>
        <v>262</v>
      </c>
      <c r="AC272"/>
      <c r="AD272" s="34"/>
      <c r="AE272" s="34"/>
      <c r="AF272" s="34"/>
      <c r="AG272" s="34"/>
      <c r="AH272" s="34"/>
      <c r="AI272" s="34"/>
      <c r="AJ272"/>
      <c r="AK272"/>
      <c r="AL272" s="35"/>
      <c r="AN272" s="33">
        <v>261</v>
      </c>
      <c r="AO272" s="35">
        <v>259</v>
      </c>
      <c r="BI272" s="24" t="str">
        <f t="shared" si="41"/>
        <v xml:space="preserve"> ;;;-;;;</v>
      </c>
    </row>
    <row r="273" spans="1:61" ht="18.75" customHeight="1" x14ac:dyDescent="0.2">
      <c r="A273" s="15">
        <v>261</v>
      </c>
      <c r="B273" s="142" t="s">
        <v>14</v>
      </c>
      <c r="C273" s="143"/>
      <c r="D273" s="144"/>
      <c r="E273" s="145"/>
      <c r="F273" s="136"/>
      <c r="G273" s="19" t="str">
        <f t="shared" si="35"/>
        <v/>
      </c>
      <c r="H273" s="19" t="str">
        <f t="shared" si="36"/>
        <v/>
      </c>
      <c r="I273" s="131"/>
      <c r="J273" s="147"/>
      <c r="K273" s="114" t="str">
        <f t="shared" si="37"/>
        <v/>
      </c>
      <c r="L273" s="117" t="str">
        <f t="shared" si="38"/>
        <v/>
      </c>
      <c r="M273" s="118" t="str">
        <f t="shared" si="39"/>
        <v/>
      </c>
      <c r="N273" s="113"/>
      <c r="O273" s="47"/>
      <c r="P273" s="118" t="str">
        <f t="shared" si="40"/>
        <v/>
      </c>
      <c r="Q273" s="154"/>
      <c r="R273" s="151"/>
      <c r="S273" s="151"/>
      <c r="T273" s="138"/>
      <c r="AB273" s="33">
        <f t="shared" si="34"/>
        <v>263</v>
      </c>
      <c r="AC273"/>
      <c r="AD273" s="34"/>
      <c r="AE273" s="34"/>
      <c r="AF273" s="34"/>
      <c r="AG273" s="34"/>
      <c r="AH273" s="34"/>
      <c r="AI273" s="34"/>
      <c r="AJ273"/>
      <c r="AK273"/>
      <c r="AL273" s="35"/>
      <c r="AN273" s="40">
        <v>262</v>
      </c>
      <c r="AO273" s="35">
        <v>260</v>
      </c>
      <c r="BI273" s="24" t="str">
        <f t="shared" si="41"/>
        <v xml:space="preserve"> ;;;-;;;</v>
      </c>
    </row>
    <row r="274" spans="1:61" ht="18.75" customHeight="1" thickBot="1" x14ac:dyDescent="0.25">
      <c r="A274" s="16">
        <v>262</v>
      </c>
      <c r="B274" s="142" t="s">
        <v>14</v>
      </c>
      <c r="C274" s="143"/>
      <c r="D274" s="144"/>
      <c r="E274" s="145"/>
      <c r="F274" s="136"/>
      <c r="G274" s="19" t="str">
        <f t="shared" si="35"/>
        <v/>
      </c>
      <c r="H274" s="19" t="str">
        <f t="shared" si="36"/>
        <v/>
      </c>
      <c r="I274" s="131"/>
      <c r="J274" s="147"/>
      <c r="K274" s="114" t="str">
        <f t="shared" si="37"/>
        <v/>
      </c>
      <c r="L274" s="117" t="str">
        <f t="shared" si="38"/>
        <v/>
      </c>
      <c r="M274" s="118" t="str">
        <f t="shared" si="39"/>
        <v/>
      </c>
      <c r="N274" s="113"/>
      <c r="O274" s="47"/>
      <c r="P274" s="118" t="str">
        <f t="shared" si="40"/>
        <v/>
      </c>
      <c r="Q274" s="154"/>
      <c r="R274" s="151"/>
      <c r="S274" s="151"/>
      <c r="T274" s="138"/>
      <c r="AB274" s="33">
        <f t="shared" si="34"/>
        <v>264</v>
      </c>
      <c r="AC274" s="53"/>
      <c r="AD274" s="34"/>
      <c r="AE274" s="34"/>
      <c r="AF274" s="39"/>
      <c r="AG274" s="39"/>
      <c r="AH274" s="34"/>
      <c r="AI274" s="34"/>
      <c r="AJ274"/>
      <c r="AK274"/>
      <c r="AL274" s="35"/>
      <c r="AN274" s="33">
        <v>263</v>
      </c>
      <c r="AO274" s="35">
        <v>261</v>
      </c>
      <c r="BI274" s="24" t="str">
        <f t="shared" si="41"/>
        <v xml:space="preserve"> ;;;-;;;</v>
      </c>
    </row>
    <row r="275" spans="1:61" ht="18.75" customHeight="1" x14ac:dyDescent="0.2">
      <c r="A275" s="15">
        <v>263</v>
      </c>
      <c r="B275" s="142" t="s">
        <v>14</v>
      </c>
      <c r="C275" s="143"/>
      <c r="D275" s="144"/>
      <c r="E275" s="145"/>
      <c r="F275" s="136"/>
      <c r="G275" s="19" t="str">
        <f t="shared" si="35"/>
        <v/>
      </c>
      <c r="H275" s="19" t="str">
        <f t="shared" si="36"/>
        <v/>
      </c>
      <c r="I275" s="131"/>
      <c r="J275" s="147"/>
      <c r="K275" s="114" t="str">
        <f t="shared" si="37"/>
        <v/>
      </c>
      <c r="L275" s="117" t="str">
        <f t="shared" si="38"/>
        <v/>
      </c>
      <c r="M275" s="118" t="str">
        <f t="shared" si="39"/>
        <v/>
      </c>
      <c r="N275" s="113"/>
      <c r="O275" s="47"/>
      <c r="P275" s="118" t="str">
        <f t="shared" si="40"/>
        <v/>
      </c>
      <c r="Q275" s="154"/>
      <c r="R275" s="151"/>
      <c r="S275" s="151"/>
      <c r="T275" s="138"/>
      <c r="AB275" s="33">
        <f t="shared" si="34"/>
        <v>265</v>
      </c>
      <c r="AL275" s="37"/>
      <c r="AN275" s="40">
        <v>264</v>
      </c>
      <c r="AO275" s="35">
        <v>262</v>
      </c>
      <c r="BI275" s="24" t="str">
        <f t="shared" si="41"/>
        <v xml:space="preserve"> ;;;-;;;</v>
      </c>
    </row>
    <row r="276" spans="1:61" ht="18.75" customHeight="1" thickBot="1" x14ac:dyDescent="0.25">
      <c r="A276" s="16">
        <v>264</v>
      </c>
      <c r="B276" s="142" t="s">
        <v>14</v>
      </c>
      <c r="C276" s="143"/>
      <c r="D276" s="144"/>
      <c r="E276" s="145"/>
      <c r="F276" s="136"/>
      <c r="G276" s="19" t="str">
        <f t="shared" si="35"/>
        <v/>
      </c>
      <c r="H276" s="19" t="str">
        <f t="shared" si="36"/>
        <v/>
      </c>
      <c r="I276" s="131"/>
      <c r="J276" s="147"/>
      <c r="K276" s="114" t="str">
        <f t="shared" si="37"/>
        <v/>
      </c>
      <c r="L276" s="117" t="str">
        <f t="shared" si="38"/>
        <v/>
      </c>
      <c r="M276" s="118" t="str">
        <f t="shared" si="39"/>
        <v/>
      </c>
      <c r="N276" s="113"/>
      <c r="O276" s="47"/>
      <c r="P276" s="118" t="str">
        <f t="shared" si="40"/>
        <v/>
      </c>
      <c r="Q276" s="154"/>
      <c r="R276" s="151"/>
      <c r="S276" s="151"/>
      <c r="T276" s="138"/>
      <c r="AB276" s="33">
        <f t="shared" si="34"/>
        <v>266</v>
      </c>
      <c r="AL276" s="37"/>
      <c r="AN276" s="33">
        <v>265</v>
      </c>
      <c r="AO276" s="35">
        <v>263</v>
      </c>
      <c r="BI276" s="24" t="str">
        <f t="shared" si="41"/>
        <v xml:space="preserve"> ;;;-;;;</v>
      </c>
    </row>
    <row r="277" spans="1:61" ht="18.75" customHeight="1" x14ac:dyDescent="0.2">
      <c r="A277" s="15">
        <v>265</v>
      </c>
      <c r="B277" s="142" t="s">
        <v>14</v>
      </c>
      <c r="C277" s="143"/>
      <c r="D277" s="144"/>
      <c r="E277" s="145"/>
      <c r="F277" s="136"/>
      <c r="G277" s="19" t="str">
        <f t="shared" si="35"/>
        <v/>
      </c>
      <c r="H277" s="19" t="str">
        <f t="shared" si="36"/>
        <v/>
      </c>
      <c r="I277" s="131"/>
      <c r="J277" s="147"/>
      <c r="K277" s="114" t="str">
        <f t="shared" si="37"/>
        <v/>
      </c>
      <c r="L277" s="117" t="str">
        <f t="shared" si="38"/>
        <v/>
      </c>
      <c r="M277" s="118" t="str">
        <f t="shared" si="39"/>
        <v/>
      </c>
      <c r="N277" s="113"/>
      <c r="O277" s="47"/>
      <c r="P277" s="118" t="str">
        <f t="shared" si="40"/>
        <v/>
      </c>
      <c r="Q277" s="154"/>
      <c r="R277" s="151"/>
      <c r="S277" s="151"/>
      <c r="T277" s="138"/>
      <c r="AB277" s="33">
        <f t="shared" si="34"/>
        <v>267</v>
      </c>
      <c r="AL277" s="37"/>
      <c r="AN277" s="40">
        <v>266</v>
      </c>
      <c r="AO277" s="35">
        <v>264</v>
      </c>
      <c r="BI277" s="24" t="str">
        <f t="shared" si="41"/>
        <v xml:space="preserve"> ;;;-;;;</v>
      </c>
    </row>
    <row r="278" spans="1:61" ht="18.75" customHeight="1" thickBot="1" x14ac:dyDescent="0.25">
      <c r="A278" s="16">
        <v>266</v>
      </c>
      <c r="B278" s="142" t="s">
        <v>14</v>
      </c>
      <c r="C278" s="143"/>
      <c r="D278" s="144"/>
      <c r="E278" s="145"/>
      <c r="F278" s="136"/>
      <c r="G278" s="19" t="str">
        <f t="shared" si="35"/>
        <v/>
      </c>
      <c r="H278" s="19" t="str">
        <f t="shared" si="36"/>
        <v/>
      </c>
      <c r="I278" s="131"/>
      <c r="J278" s="147"/>
      <c r="K278" s="114" t="str">
        <f t="shared" si="37"/>
        <v/>
      </c>
      <c r="L278" s="117" t="str">
        <f t="shared" si="38"/>
        <v/>
      </c>
      <c r="M278" s="118" t="str">
        <f t="shared" si="39"/>
        <v/>
      </c>
      <c r="N278" s="113"/>
      <c r="O278" s="47"/>
      <c r="P278" s="118" t="str">
        <f t="shared" si="40"/>
        <v/>
      </c>
      <c r="Q278" s="154"/>
      <c r="R278" s="151"/>
      <c r="S278" s="151"/>
      <c r="T278" s="138"/>
      <c r="AB278" s="33">
        <f t="shared" si="34"/>
        <v>268</v>
      </c>
      <c r="AL278" s="37"/>
      <c r="AN278" s="33">
        <v>267</v>
      </c>
      <c r="AO278" s="35">
        <v>265</v>
      </c>
      <c r="BI278" s="24" t="str">
        <f t="shared" si="41"/>
        <v xml:space="preserve"> ;;;-;;;</v>
      </c>
    </row>
    <row r="279" spans="1:61" ht="18.75" customHeight="1" x14ac:dyDescent="0.2">
      <c r="A279" s="15">
        <v>267</v>
      </c>
      <c r="B279" s="142" t="s">
        <v>14</v>
      </c>
      <c r="C279" s="143"/>
      <c r="D279" s="144"/>
      <c r="E279" s="145"/>
      <c r="F279" s="136"/>
      <c r="G279" s="19" t="str">
        <f t="shared" si="35"/>
        <v/>
      </c>
      <c r="H279" s="19" t="str">
        <f t="shared" si="36"/>
        <v/>
      </c>
      <c r="I279" s="131"/>
      <c r="J279" s="147"/>
      <c r="K279" s="114" t="str">
        <f t="shared" si="37"/>
        <v/>
      </c>
      <c r="L279" s="117" t="str">
        <f t="shared" si="38"/>
        <v/>
      </c>
      <c r="M279" s="118" t="str">
        <f t="shared" si="39"/>
        <v/>
      </c>
      <c r="N279" s="113"/>
      <c r="O279" s="47"/>
      <c r="P279" s="118" t="str">
        <f t="shared" si="40"/>
        <v/>
      </c>
      <c r="Q279" s="154"/>
      <c r="R279" s="151"/>
      <c r="S279" s="151"/>
      <c r="T279" s="138"/>
      <c r="AB279" s="33">
        <f t="shared" si="34"/>
        <v>269</v>
      </c>
      <c r="AL279" s="37"/>
      <c r="AN279" s="40">
        <v>268</v>
      </c>
      <c r="AO279" s="35">
        <v>266</v>
      </c>
      <c r="BI279" s="24" t="str">
        <f t="shared" si="41"/>
        <v xml:space="preserve"> ;;;-;;;</v>
      </c>
    </row>
    <row r="280" spans="1:61" ht="18.75" customHeight="1" thickBot="1" x14ac:dyDescent="0.25">
      <c r="A280" s="16">
        <v>268</v>
      </c>
      <c r="B280" s="142" t="s">
        <v>14</v>
      </c>
      <c r="C280" s="143"/>
      <c r="D280" s="144"/>
      <c r="E280" s="145"/>
      <c r="F280" s="136"/>
      <c r="G280" s="19" t="str">
        <f t="shared" si="35"/>
        <v/>
      </c>
      <c r="H280" s="19" t="str">
        <f t="shared" si="36"/>
        <v/>
      </c>
      <c r="I280" s="131"/>
      <c r="J280" s="147"/>
      <c r="K280" s="114" t="str">
        <f t="shared" si="37"/>
        <v/>
      </c>
      <c r="L280" s="117" t="str">
        <f t="shared" si="38"/>
        <v/>
      </c>
      <c r="M280" s="118" t="str">
        <f t="shared" si="39"/>
        <v/>
      </c>
      <c r="N280" s="113"/>
      <c r="O280" s="47"/>
      <c r="P280" s="118" t="str">
        <f t="shared" si="40"/>
        <v/>
      </c>
      <c r="Q280" s="154"/>
      <c r="R280" s="151"/>
      <c r="S280" s="151"/>
      <c r="T280" s="138"/>
      <c r="AB280" s="33">
        <f t="shared" si="34"/>
        <v>270</v>
      </c>
      <c r="AL280" s="37"/>
      <c r="AN280" s="33">
        <v>269</v>
      </c>
      <c r="AO280" s="35">
        <v>267</v>
      </c>
      <c r="BI280" s="24" t="str">
        <f t="shared" si="41"/>
        <v xml:space="preserve"> ;;;-;;;</v>
      </c>
    </row>
    <row r="281" spans="1:61" ht="18.75" customHeight="1" x14ac:dyDescent="0.2">
      <c r="A281" s="15">
        <v>269</v>
      </c>
      <c r="B281" s="142" t="s">
        <v>14</v>
      </c>
      <c r="C281" s="143"/>
      <c r="D281" s="144"/>
      <c r="E281" s="145"/>
      <c r="F281" s="136"/>
      <c r="G281" s="19" t="str">
        <f t="shared" si="35"/>
        <v/>
      </c>
      <c r="H281" s="19" t="str">
        <f t="shared" si="36"/>
        <v/>
      </c>
      <c r="I281" s="131"/>
      <c r="J281" s="147"/>
      <c r="K281" s="114" t="str">
        <f t="shared" si="37"/>
        <v/>
      </c>
      <c r="L281" s="117" t="str">
        <f t="shared" si="38"/>
        <v/>
      </c>
      <c r="M281" s="118" t="str">
        <f t="shared" si="39"/>
        <v/>
      </c>
      <c r="N281" s="113"/>
      <c r="O281" s="47"/>
      <c r="P281" s="118" t="str">
        <f t="shared" si="40"/>
        <v/>
      </c>
      <c r="Q281" s="154"/>
      <c r="R281" s="151"/>
      <c r="S281" s="151"/>
      <c r="T281" s="138"/>
      <c r="AB281" s="33">
        <f t="shared" si="34"/>
        <v>271</v>
      </c>
      <c r="AL281" s="37"/>
      <c r="AN281" s="40">
        <v>270</v>
      </c>
      <c r="AO281" s="35">
        <v>268</v>
      </c>
      <c r="BI281" s="24" t="str">
        <f t="shared" si="41"/>
        <v xml:space="preserve"> ;;;-;;;</v>
      </c>
    </row>
    <row r="282" spans="1:61" ht="18.75" customHeight="1" thickBot="1" x14ac:dyDescent="0.25">
      <c r="A282" s="16">
        <v>270</v>
      </c>
      <c r="B282" s="142" t="s">
        <v>14</v>
      </c>
      <c r="C282" s="143"/>
      <c r="D282" s="144"/>
      <c r="E282" s="145"/>
      <c r="F282" s="136"/>
      <c r="G282" s="19" t="str">
        <f t="shared" si="35"/>
        <v/>
      </c>
      <c r="H282" s="19" t="str">
        <f t="shared" si="36"/>
        <v/>
      </c>
      <c r="I282" s="131"/>
      <c r="J282" s="147"/>
      <c r="K282" s="114" t="str">
        <f t="shared" si="37"/>
        <v/>
      </c>
      <c r="L282" s="117" t="str">
        <f t="shared" si="38"/>
        <v/>
      </c>
      <c r="M282" s="118" t="str">
        <f t="shared" si="39"/>
        <v/>
      </c>
      <c r="N282" s="113"/>
      <c r="O282" s="47"/>
      <c r="P282" s="118" t="str">
        <f t="shared" si="40"/>
        <v/>
      </c>
      <c r="Q282" s="154"/>
      <c r="R282" s="151"/>
      <c r="S282" s="151"/>
      <c r="T282" s="138"/>
      <c r="AB282" s="33">
        <f t="shared" si="34"/>
        <v>272</v>
      </c>
      <c r="AL282" s="37"/>
      <c r="AN282" s="33">
        <v>271</v>
      </c>
      <c r="AO282" s="35">
        <v>269</v>
      </c>
      <c r="BI282" s="24" t="str">
        <f t="shared" si="41"/>
        <v xml:space="preserve"> ;;;-;;;</v>
      </c>
    </row>
    <row r="283" spans="1:61" ht="18.75" customHeight="1" x14ac:dyDescent="0.2">
      <c r="A283" s="15">
        <v>271</v>
      </c>
      <c r="B283" s="142" t="s">
        <v>14</v>
      </c>
      <c r="C283" s="143"/>
      <c r="D283" s="144"/>
      <c r="E283" s="145"/>
      <c r="F283" s="136"/>
      <c r="G283" s="19" t="str">
        <f t="shared" si="35"/>
        <v/>
      </c>
      <c r="H283" s="19" t="str">
        <f t="shared" si="36"/>
        <v/>
      </c>
      <c r="I283" s="131"/>
      <c r="J283" s="147"/>
      <c r="K283" s="114" t="str">
        <f t="shared" si="37"/>
        <v/>
      </c>
      <c r="L283" s="117" t="str">
        <f t="shared" si="38"/>
        <v/>
      </c>
      <c r="M283" s="118" t="str">
        <f t="shared" si="39"/>
        <v/>
      </c>
      <c r="N283" s="113"/>
      <c r="O283" s="47"/>
      <c r="P283" s="118" t="str">
        <f t="shared" si="40"/>
        <v/>
      </c>
      <c r="Q283" s="154"/>
      <c r="R283" s="151"/>
      <c r="S283" s="151"/>
      <c r="T283" s="138"/>
      <c r="AB283" s="33">
        <f t="shared" si="34"/>
        <v>273</v>
      </c>
      <c r="AL283" s="37"/>
      <c r="AN283" s="40">
        <v>272</v>
      </c>
      <c r="AO283" s="35">
        <v>270</v>
      </c>
      <c r="BI283" s="24" t="str">
        <f t="shared" si="41"/>
        <v xml:space="preserve"> ;;;-;;;</v>
      </c>
    </row>
    <row r="284" spans="1:61" ht="18.75" customHeight="1" thickBot="1" x14ac:dyDescent="0.25">
      <c r="A284" s="16">
        <v>272</v>
      </c>
      <c r="B284" s="142" t="s">
        <v>14</v>
      </c>
      <c r="C284" s="143"/>
      <c r="D284" s="144"/>
      <c r="E284" s="145"/>
      <c r="F284" s="136"/>
      <c r="G284" s="19" t="str">
        <f t="shared" si="35"/>
        <v/>
      </c>
      <c r="H284" s="19" t="str">
        <f t="shared" si="36"/>
        <v/>
      </c>
      <c r="I284" s="131"/>
      <c r="J284" s="147"/>
      <c r="K284" s="114" t="str">
        <f t="shared" si="37"/>
        <v/>
      </c>
      <c r="L284" s="117" t="str">
        <f t="shared" si="38"/>
        <v/>
      </c>
      <c r="M284" s="118" t="str">
        <f t="shared" si="39"/>
        <v/>
      </c>
      <c r="N284" s="113"/>
      <c r="O284" s="47"/>
      <c r="P284" s="118" t="str">
        <f t="shared" si="40"/>
        <v/>
      </c>
      <c r="Q284" s="154"/>
      <c r="R284" s="151"/>
      <c r="S284" s="151"/>
      <c r="T284" s="138"/>
      <c r="AB284" s="33">
        <f t="shared" si="34"/>
        <v>274</v>
      </c>
      <c r="AL284" s="37"/>
      <c r="AN284" s="33">
        <v>273</v>
      </c>
      <c r="AO284" s="35">
        <v>271</v>
      </c>
      <c r="BI284" s="24" t="str">
        <f t="shared" si="41"/>
        <v xml:space="preserve"> ;;;-;;;</v>
      </c>
    </row>
    <row r="285" spans="1:61" ht="18.75" customHeight="1" x14ac:dyDescent="0.2">
      <c r="A285" s="15">
        <v>273</v>
      </c>
      <c r="B285" s="142" t="s">
        <v>14</v>
      </c>
      <c r="C285" s="143"/>
      <c r="D285" s="144"/>
      <c r="E285" s="145"/>
      <c r="F285" s="136"/>
      <c r="G285" s="19" t="str">
        <f t="shared" si="35"/>
        <v/>
      </c>
      <c r="H285" s="19" t="str">
        <f t="shared" si="36"/>
        <v/>
      </c>
      <c r="I285" s="131"/>
      <c r="J285" s="147"/>
      <c r="K285" s="114" t="str">
        <f t="shared" si="37"/>
        <v/>
      </c>
      <c r="L285" s="117" t="str">
        <f t="shared" si="38"/>
        <v/>
      </c>
      <c r="M285" s="118" t="str">
        <f t="shared" si="39"/>
        <v/>
      </c>
      <c r="N285" s="113"/>
      <c r="O285" s="47"/>
      <c r="P285" s="118" t="str">
        <f t="shared" si="40"/>
        <v/>
      </c>
      <c r="Q285" s="154"/>
      <c r="R285" s="151"/>
      <c r="S285" s="151"/>
      <c r="T285" s="138"/>
      <c r="AB285" s="33">
        <f t="shared" si="34"/>
        <v>275</v>
      </c>
      <c r="AL285" s="37"/>
      <c r="AN285" s="40">
        <v>274</v>
      </c>
      <c r="AO285" s="35">
        <v>272</v>
      </c>
      <c r="BI285" s="24" t="str">
        <f t="shared" si="41"/>
        <v xml:space="preserve"> ;;;-;;;</v>
      </c>
    </row>
    <row r="286" spans="1:61" ht="18.75" customHeight="1" thickBot="1" x14ac:dyDescent="0.25">
      <c r="A286" s="16">
        <v>274</v>
      </c>
      <c r="B286" s="142" t="s">
        <v>14</v>
      </c>
      <c r="C286" s="143"/>
      <c r="D286" s="144"/>
      <c r="E286" s="145"/>
      <c r="F286" s="136"/>
      <c r="G286" s="19" t="str">
        <f t="shared" si="35"/>
        <v/>
      </c>
      <c r="H286" s="19" t="str">
        <f t="shared" si="36"/>
        <v/>
      </c>
      <c r="I286" s="131"/>
      <c r="J286" s="147"/>
      <c r="K286" s="114" t="str">
        <f t="shared" si="37"/>
        <v/>
      </c>
      <c r="L286" s="117" t="str">
        <f t="shared" si="38"/>
        <v/>
      </c>
      <c r="M286" s="118" t="str">
        <f t="shared" si="39"/>
        <v/>
      </c>
      <c r="N286" s="113"/>
      <c r="O286" s="47"/>
      <c r="P286" s="118" t="str">
        <f t="shared" si="40"/>
        <v/>
      </c>
      <c r="Q286" s="154"/>
      <c r="R286" s="151"/>
      <c r="S286" s="151"/>
      <c r="T286" s="138"/>
      <c r="AB286" s="33">
        <f t="shared" si="34"/>
        <v>276</v>
      </c>
      <c r="AL286" s="37"/>
      <c r="AN286" s="33">
        <v>275</v>
      </c>
      <c r="AO286" s="35">
        <v>273</v>
      </c>
      <c r="BI286" s="24" t="str">
        <f t="shared" si="41"/>
        <v xml:space="preserve"> ;;;-;;;</v>
      </c>
    </row>
    <row r="287" spans="1:61" ht="18.75" customHeight="1" x14ac:dyDescent="0.2">
      <c r="A287" s="15">
        <v>275</v>
      </c>
      <c r="B287" s="142" t="s">
        <v>14</v>
      </c>
      <c r="C287" s="143"/>
      <c r="D287" s="144"/>
      <c r="E287" s="145"/>
      <c r="F287" s="136"/>
      <c r="G287" s="19" t="str">
        <f t="shared" si="35"/>
        <v/>
      </c>
      <c r="H287" s="19" t="str">
        <f t="shared" si="36"/>
        <v/>
      </c>
      <c r="I287" s="131"/>
      <c r="J287" s="147"/>
      <c r="K287" s="114" t="str">
        <f t="shared" si="37"/>
        <v/>
      </c>
      <c r="L287" s="117" t="str">
        <f t="shared" si="38"/>
        <v/>
      </c>
      <c r="M287" s="118" t="str">
        <f t="shared" si="39"/>
        <v/>
      </c>
      <c r="N287" s="113"/>
      <c r="O287" s="47"/>
      <c r="P287" s="118" t="str">
        <f t="shared" si="40"/>
        <v/>
      </c>
      <c r="Q287" s="154"/>
      <c r="R287" s="151"/>
      <c r="S287" s="151"/>
      <c r="T287" s="138"/>
      <c r="AB287" s="33">
        <f t="shared" si="34"/>
        <v>277</v>
      </c>
      <c r="AC287" s="43"/>
      <c r="AD287" s="43"/>
      <c r="AE287" s="43"/>
      <c r="AF287" s="43"/>
      <c r="AG287" s="43"/>
      <c r="AH287" s="43"/>
      <c r="AI287" s="43"/>
      <c r="AL287" s="37"/>
      <c r="AN287" s="40">
        <v>276</v>
      </c>
      <c r="AO287" s="35">
        <v>274</v>
      </c>
      <c r="BI287" s="24" t="str">
        <f t="shared" si="41"/>
        <v xml:space="preserve"> ;;;-;;;</v>
      </c>
    </row>
    <row r="288" spans="1:61" ht="18.75" customHeight="1" thickBot="1" x14ac:dyDescent="0.25">
      <c r="A288" s="16">
        <v>276</v>
      </c>
      <c r="B288" s="142" t="s">
        <v>14</v>
      </c>
      <c r="C288" s="143"/>
      <c r="D288" s="144"/>
      <c r="E288" s="145"/>
      <c r="F288" s="136"/>
      <c r="G288" s="19" t="str">
        <f t="shared" si="35"/>
        <v/>
      </c>
      <c r="H288" s="19" t="str">
        <f t="shared" si="36"/>
        <v/>
      </c>
      <c r="I288" s="131"/>
      <c r="J288" s="147"/>
      <c r="K288" s="114" t="str">
        <f t="shared" si="37"/>
        <v/>
      </c>
      <c r="L288" s="117" t="str">
        <f t="shared" si="38"/>
        <v/>
      </c>
      <c r="M288" s="118" t="str">
        <f t="shared" si="39"/>
        <v/>
      </c>
      <c r="N288" s="113"/>
      <c r="O288" s="47"/>
      <c r="P288" s="118" t="str">
        <f t="shared" si="40"/>
        <v/>
      </c>
      <c r="Q288" s="154"/>
      <c r="R288" s="151"/>
      <c r="S288" s="151"/>
      <c r="T288" s="138"/>
      <c r="AB288" s="33"/>
      <c r="AJ288" s="43"/>
      <c r="AK288" s="43"/>
      <c r="AL288" s="44"/>
      <c r="AN288" s="33">
        <v>277</v>
      </c>
      <c r="AO288" s="35">
        <v>275</v>
      </c>
      <c r="BI288" s="24" t="str">
        <f t="shared" si="41"/>
        <v xml:space="preserve"> ;;;-;;;</v>
      </c>
    </row>
    <row r="289" spans="1:61" ht="18.75" customHeight="1" x14ac:dyDescent="0.2">
      <c r="A289" s="15">
        <v>277</v>
      </c>
      <c r="B289" s="142" t="s">
        <v>14</v>
      </c>
      <c r="C289" s="143"/>
      <c r="D289" s="144"/>
      <c r="E289" s="145"/>
      <c r="F289" s="136"/>
      <c r="G289" s="19" t="str">
        <f t="shared" si="35"/>
        <v/>
      </c>
      <c r="H289" s="19" t="str">
        <f t="shared" si="36"/>
        <v/>
      </c>
      <c r="I289" s="131"/>
      <c r="J289" s="147"/>
      <c r="K289" s="114" t="str">
        <f t="shared" si="37"/>
        <v/>
      </c>
      <c r="L289" s="117" t="str">
        <f t="shared" si="38"/>
        <v/>
      </c>
      <c r="M289" s="118" t="str">
        <f t="shared" si="39"/>
        <v/>
      </c>
      <c r="N289" s="113"/>
      <c r="O289" s="47"/>
      <c r="P289" s="118" t="str">
        <f t="shared" si="40"/>
        <v/>
      </c>
      <c r="Q289" s="154"/>
      <c r="R289" s="151"/>
      <c r="S289" s="151"/>
      <c r="T289" s="138"/>
      <c r="AN289" s="40">
        <v>278</v>
      </c>
      <c r="AO289" s="35">
        <v>276</v>
      </c>
      <c r="BI289" s="24" t="str">
        <f t="shared" si="41"/>
        <v xml:space="preserve"> ;;;-;;;</v>
      </c>
    </row>
    <row r="290" spans="1:61" ht="18.75" customHeight="1" thickBot="1" x14ac:dyDescent="0.25">
      <c r="A290" s="16">
        <v>278</v>
      </c>
      <c r="B290" s="142" t="s">
        <v>14</v>
      </c>
      <c r="C290" s="143"/>
      <c r="D290" s="144"/>
      <c r="E290" s="145"/>
      <c r="F290" s="136"/>
      <c r="G290" s="19" t="str">
        <f t="shared" si="35"/>
        <v/>
      </c>
      <c r="H290" s="19" t="str">
        <f t="shared" si="36"/>
        <v/>
      </c>
      <c r="I290" s="131"/>
      <c r="J290" s="147"/>
      <c r="K290" s="114" t="str">
        <f t="shared" si="37"/>
        <v/>
      </c>
      <c r="L290" s="117" t="str">
        <f t="shared" si="38"/>
        <v/>
      </c>
      <c r="M290" s="118" t="str">
        <f t="shared" si="39"/>
        <v/>
      </c>
      <c r="N290" s="113"/>
      <c r="O290" s="47"/>
      <c r="P290" s="118" t="str">
        <f t="shared" si="40"/>
        <v/>
      </c>
      <c r="Q290" s="154"/>
      <c r="R290" s="151"/>
      <c r="S290" s="151"/>
      <c r="T290" s="138"/>
      <c r="AN290" s="33">
        <v>279</v>
      </c>
      <c r="AO290" s="35">
        <v>277</v>
      </c>
      <c r="BI290" s="24" t="str">
        <f t="shared" si="41"/>
        <v xml:space="preserve"> ;;;-;;;</v>
      </c>
    </row>
    <row r="291" spans="1:61" ht="18.75" customHeight="1" x14ac:dyDescent="0.2">
      <c r="A291" s="15">
        <v>279</v>
      </c>
      <c r="B291" s="142" t="s">
        <v>14</v>
      </c>
      <c r="C291" s="143"/>
      <c r="D291" s="144"/>
      <c r="E291" s="145"/>
      <c r="F291" s="136"/>
      <c r="G291" s="19" t="str">
        <f t="shared" si="35"/>
        <v/>
      </c>
      <c r="H291" s="19" t="str">
        <f t="shared" si="36"/>
        <v/>
      </c>
      <c r="I291" s="131"/>
      <c r="J291" s="147"/>
      <c r="K291" s="114" t="str">
        <f t="shared" si="37"/>
        <v/>
      </c>
      <c r="L291" s="117" t="str">
        <f t="shared" si="38"/>
        <v/>
      </c>
      <c r="M291" s="118" t="str">
        <f t="shared" si="39"/>
        <v/>
      </c>
      <c r="N291" s="113"/>
      <c r="O291" s="47"/>
      <c r="P291" s="118" t="str">
        <f t="shared" si="40"/>
        <v/>
      </c>
      <c r="Q291" s="154"/>
      <c r="R291" s="151"/>
      <c r="S291" s="151"/>
      <c r="T291" s="138"/>
      <c r="AN291" s="40">
        <v>280</v>
      </c>
      <c r="AO291" s="35">
        <v>278</v>
      </c>
      <c r="BI291" s="24" t="str">
        <f t="shared" si="41"/>
        <v xml:space="preserve"> ;;;-;;;</v>
      </c>
    </row>
    <row r="292" spans="1:61" ht="18.75" customHeight="1" thickBot="1" x14ac:dyDescent="0.25">
      <c r="A292" s="16">
        <v>280</v>
      </c>
      <c r="B292" s="142" t="s">
        <v>14</v>
      </c>
      <c r="C292" s="143"/>
      <c r="D292" s="144"/>
      <c r="E292" s="145"/>
      <c r="F292" s="136"/>
      <c r="G292" s="19" t="str">
        <f t="shared" si="35"/>
        <v/>
      </c>
      <c r="H292" s="19" t="str">
        <f t="shared" si="36"/>
        <v/>
      </c>
      <c r="I292" s="131"/>
      <c r="J292" s="147"/>
      <c r="K292" s="114" t="str">
        <f t="shared" si="37"/>
        <v/>
      </c>
      <c r="L292" s="117" t="str">
        <f t="shared" si="38"/>
        <v/>
      </c>
      <c r="M292" s="118" t="str">
        <f t="shared" si="39"/>
        <v/>
      </c>
      <c r="N292" s="113"/>
      <c r="O292" s="47"/>
      <c r="P292" s="118" t="str">
        <f t="shared" si="40"/>
        <v/>
      </c>
      <c r="Q292" s="154"/>
      <c r="R292" s="151"/>
      <c r="S292" s="151"/>
      <c r="T292" s="138"/>
      <c r="AN292" s="33">
        <v>281</v>
      </c>
      <c r="AO292" s="35">
        <v>279</v>
      </c>
      <c r="BI292" s="24" t="str">
        <f t="shared" si="41"/>
        <v xml:space="preserve"> ;;;-;;;</v>
      </c>
    </row>
    <row r="293" spans="1:61" ht="18.75" customHeight="1" x14ac:dyDescent="0.2">
      <c r="A293" s="15">
        <v>281</v>
      </c>
      <c r="B293" s="142" t="s">
        <v>14</v>
      </c>
      <c r="C293" s="143"/>
      <c r="D293" s="144"/>
      <c r="E293" s="145"/>
      <c r="F293" s="136"/>
      <c r="G293" s="19" t="str">
        <f t="shared" si="35"/>
        <v/>
      </c>
      <c r="H293" s="19" t="str">
        <f t="shared" si="36"/>
        <v/>
      </c>
      <c r="I293" s="131"/>
      <c r="J293" s="147"/>
      <c r="K293" s="114" t="str">
        <f t="shared" si="37"/>
        <v/>
      </c>
      <c r="L293" s="117" t="str">
        <f t="shared" si="38"/>
        <v/>
      </c>
      <c r="M293" s="118" t="str">
        <f t="shared" si="39"/>
        <v/>
      </c>
      <c r="N293" s="113"/>
      <c r="O293" s="47"/>
      <c r="P293" s="118" t="str">
        <f t="shared" si="40"/>
        <v/>
      </c>
      <c r="Q293" s="154"/>
      <c r="R293" s="151"/>
      <c r="S293" s="151"/>
      <c r="T293" s="138"/>
      <c r="AN293" s="40">
        <v>282</v>
      </c>
      <c r="AO293" s="35">
        <v>280</v>
      </c>
      <c r="BI293" s="24" t="str">
        <f t="shared" si="41"/>
        <v xml:space="preserve"> ;;;-;;;</v>
      </c>
    </row>
    <row r="294" spans="1:61" ht="18.75" customHeight="1" thickBot="1" x14ac:dyDescent="0.25">
      <c r="A294" s="16">
        <v>282</v>
      </c>
      <c r="B294" s="142" t="s">
        <v>14</v>
      </c>
      <c r="C294" s="143"/>
      <c r="D294" s="144"/>
      <c r="E294" s="145"/>
      <c r="F294" s="136"/>
      <c r="G294" s="19" t="str">
        <f t="shared" si="35"/>
        <v/>
      </c>
      <c r="H294" s="19" t="str">
        <f t="shared" si="36"/>
        <v/>
      </c>
      <c r="I294" s="131"/>
      <c r="J294" s="147"/>
      <c r="K294" s="114" t="str">
        <f t="shared" si="37"/>
        <v/>
      </c>
      <c r="L294" s="117" t="str">
        <f t="shared" si="38"/>
        <v/>
      </c>
      <c r="M294" s="118" t="str">
        <f t="shared" si="39"/>
        <v/>
      </c>
      <c r="N294" s="113"/>
      <c r="O294" s="47"/>
      <c r="P294" s="118" t="str">
        <f t="shared" si="40"/>
        <v/>
      </c>
      <c r="Q294" s="154"/>
      <c r="R294" s="151"/>
      <c r="S294" s="151"/>
      <c r="T294" s="138"/>
      <c r="AN294" s="33">
        <v>283</v>
      </c>
      <c r="AO294" s="35">
        <v>281</v>
      </c>
      <c r="BI294" s="24" t="str">
        <f t="shared" si="41"/>
        <v xml:space="preserve"> ;;;-;;;</v>
      </c>
    </row>
    <row r="295" spans="1:61" ht="18.75" customHeight="1" x14ac:dyDescent="0.2">
      <c r="A295" s="15">
        <v>283</v>
      </c>
      <c r="B295" s="142" t="s">
        <v>14</v>
      </c>
      <c r="C295" s="143"/>
      <c r="D295" s="144"/>
      <c r="E295" s="145"/>
      <c r="F295" s="136"/>
      <c r="G295" s="19" t="str">
        <f t="shared" si="35"/>
        <v/>
      </c>
      <c r="H295" s="19" t="str">
        <f t="shared" si="36"/>
        <v/>
      </c>
      <c r="I295" s="131"/>
      <c r="J295" s="147"/>
      <c r="K295" s="114" t="str">
        <f t="shared" si="37"/>
        <v/>
      </c>
      <c r="L295" s="117" t="str">
        <f t="shared" si="38"/>
        <v/>
      </c>
      <c r="M295" s="118" t="str">
        <f t="shared" si="39"/>
        <v/>
      </c>
      <c r="N295" s="113"/>
      <c r="O295" s="47"/>
      <c r="P295" s="118" t="str">
        <f t="shared" si="40"/>
        <v/>
      </c>
      <c r="Q295" s="154"/>
      <c r="R295" s="151"/>
      <c r="S295" s="151"/>
      <c r="T295" s="138"/>
      <c r="AN295" s="40">
        <v>284</v>
      </c>
      <c r="AO295" s="35">
        <v>282</v>
      </c>
      <c r="BI295" s="24" t="str">
        <f t="shared" si="41"/>
        <v xml:space="preserve"> ;;;-;;;</v>
      </c>
    </row>
    <row r="296" spans="1:61" ht="18.75" customHeight="1" thickBot="1" x14ac:dyDescent="0.25">
      <c r="A296" s="16">
        <v>284</v>
      </c>
      <c r="B296" s="142" t="s">
        <v>14</v>
      </c>
      <c r="C296" s="143"/>
      <c r="D296" s="144"/>
      <c r="E296" s="145"/>
      <c r="F296" s="136"/>
      <c r="G296" s="19" t="str">
        <f t="shared" si="35"/>
        <v/>
      </c>
      <c r="H296" s="19" t="str">
        <f t="shared" si="36"/>
        <v/>
      </c>
      <c r="I296" s="131"/>
      <c r="J296" s="147"/>
      <c r="K296" s="114" t="str">
        <f t="shared" si="37"/>
        <v/>
      </c>
      <c r="L296" s="117" t="str">
        <f t="shared" si="38"/>
        <v/>
      </c>
      <c r="M296" s="118" t="str">
        <f t="shared" si="39"/>
        <v/>
      </c>
      <c r="N296" s="113"/>
      <c r="O296" s="47"/>
      <c r="P296" s="118" t="str">
        <f t="shared" si="40"/>
        <v/>
      </c>
      <c r="Q296" s="154"/>
      <c r="R296" s="151"/>
      <c r="S296" s="151"/>
      <c r="T296" s="138"/>
      <c r="AN296" s="33">
        <v>285</v>
      </c>
      <c r="AO296" s="35">
        <v>283</v>
      </c>
      <c r="BI296" s="24" t="str">
        <f t="shared" si="41"/>
        <v xml:space="preserve"> ;;;-;;;</v>
      </c>
    </row>
    <row r="297" spans="1:61" ht="18.75" customHeight="1" x14ac:dyDescent="0.2">
      <c r="A297" s="15">
        <v>285</v>
      </c>
      <c r="B297" s="142" t="s">
        <v>14</v>
      </c>
      <c r="C297" s="143"/>
      <c r="D297" s="144"/>
      <c r="E297" s="145"/>
      <c r="F297" s="136"/>
      <c r="G297" s="19" t="str">
        <f t="shared" si="35"/>
        <v/>
      </c>
      <c r="H297" s="19" t="str">
        <f t="shared" si="36"/>
        <v/>
      </c>
      <c r="I297" s="131"/>
      <c r="J297" s="147"/>
      <c r="K297" s="114" t="str">
        <f t="shared" si="37"/>
        <v/>
      </c>
      <c r="L297" s="117" t="str">
        <f t="shared" si="38"/>
        <v/>
      </c>
      <c r="M297" s="118" t="str">
        <f t="shared" si="39"/>
        <v/>
      </c>
      <c r="N297" s="113"/>
      <c r="O297" s="47"/>
      <c r="P297" s="118" t="str">
        <f t="shared" si="40"/>
        <v/>
      </c>
      <c r="Q297" s="154"/>
      <c r="R297" s="151"/>
      <c r="S297" s="151"/>
      <c r="T297" s="138"/>
      <c r="AN297" s="40">
        <v>286</v>
      </c>
      <c r="AO297" s="35">
        <v>284</v>
      </c>
      <c r="BI297" s="24" t="str">
        <f t="shared" si="41"/>
        <v xml:space="preserve"> ;;;-;;;</v>
      </c>
    </row>
    <row r="298" spans="1:61" ht="18.75" customHeight="1" thickBot="1" x14ac:dyDescent="0.25">
      <c r="A298" s="16">
        <v>286</v>
      </c>
      <c r="B298" s="142" t="s">
        <v>14</v>
      </c>
      <c r="C298" s="143"/>
      <c r="D298" s="144"/>
      <c r="E298" s="145"/>
      <c r="F298" s="136"/>
      <c r="G298" s="19" t="str">
        <f t="shared" si="35"/>
        <v/>
      </c>
      <c r="H298" s="19" t="str">
        <f t="shared" si="36"/>
        <v/>
      </c>
      <c r="I298" s="131"/>
      <c r="J298" s="147"/>
      <c r="K298" s="114" t="str">
        <f t="shared" si="37"/>
        <v/>
      </c>
      <c r="L298" s="117" t="str">
        <f t="shared" si="38"/>
        <v/>
      </c>
      <c r="M298" s="118" t="str">
        <f t="shared" si="39"/>
        <v/>
      </c>
      <c r="N298" s="113"/>
      <c r="O298" s="47"/>
      <c r="P298" s="118" t="str">
        <f t="shared" si="40"/>
        <v/>
      </c>
      <c r="Q298" s="154"/>
      <c r="R298" s="151"/>
      <c r="S298" s="151"/>
      <c r="T298" s="138"/>
      <c r="AN298" s="33">
        <v>287</v>
      </c>
      <c r="AO298" s="35">
        <v>285</v>
      </c>
      <c r="BI298" s="24" t="str">
        <f t="shared" si="41"/>
        <v xml:space="preserve"> ;;;-;;;</v>
      </c>
    </row>
    <row r="299" spans="1:61" ht="18.75" customHeight="1" x14ac:dyDescent="0.2">
      <c r="A299" s="15">
        <v>287</v>
      </c>
      <c r="B299" s="142" t="s">
        <v>14</v>
      </c>
      <c r="C299" s="143"/>
      <c r="D299" s="144"/>
      <c r="E299" s="145"/>
      <c r="F299" s="136"/>
      <c r="G299" s="19" t="str">
        <f t="shared" si="35"/>
        <v/>
      </c>
      <c r="H299" s="19" t="str">
        <f t="shared" si="36"/>
        <v/>
      </c>
      <c r="I299" s="131"/>
      <c r="J299" s="147"/>
      <c r="K299" s="114" t="str">
        <f t="shared" si="37"/>
        <v/>
      </c>
      <c r="L299" s="117" t="str">
        <f t="shared" si="38"/>
        <v/>
      </c>
      <c r="M299" s="118" t="str">
        <f t="shared" si="39"/>
        <v/>
      </c>
      <c r="N299" s="113"/>
      <c r="O299" s="47"/>
      <c r="P299" s="118" t="str">
        <f t="shared" si="40"/>
        <v/>
      </c>
      <c r="Q299" s="154"/>
      <c r="R299" s="151"/>
      <c r="S299" s="151"/>
      <c r="T299" s="138"/>
      <c r="AN299" s="40">
        <v>288</v>
      </c>
      <c r="AO299" s="35">
        <v>286</v>
      </c>
      <c r="BI299" s="24" t="str">
        <f t="shared" si="41"/>
        <v xml:space="preserve"> ;;;-;;;</v>
      </c>
    </row>
    <row r="300" spans="1:61" ht="18.75" customHeight="1" thickBot="1" x14ac:dyDescent="0.25">
      <c r="A300" s="16">
        <v>288</v>
      </c>
      <c r="B300" s="142" t="s">
        <v>14</v>
      </c>
      <c r="C300" s="143"/>
      <c r="D300" s="144"/>
      <c r="E300" s="145"/>
      <c r="F300" s="136"/>
      <c r="G300" s="19" t="str">
        <f t="shared" si="35"/>
        <v/>
      </c>
      <c r="H300" s="19" t="str">
        <f t="shared" si="36"/>
        <v/>
      </c>
      <c r="I300" s="131"/>
      <c r="J300" s="147"/>
      <c r="K300" s="114" t="str">
        <f t="shared" si="37"/>
        <v/>
      </c>
      <c r="L300" s="117" t="str">
        <f t="shared" si="38"/>
        <v/>
      </c>
      <c r="M300" s="118" t="str">
        <f t="shared" si="39"/>
        <v/>
      </c>
      <c r="N300" s="113"/>
      <c r="O300" s="47"/>
      <c r="P300" s="118" t="str">
        <f t="shared" si="40"/>
        <v/>
      </c>
      <c r="Q300" s="154"/>
      <c r="R300" s="151"/>
      <c r="S300" s="151"/>
      <c r="T300" s="138"/>
      <c r="AN300" s="33">
        <v>289</v>
      </c>
      <c r="AO300" s="35">
        <v>287</v>
      </c>
      <c r="BI300" s="24" t="str">
        <f t="shared" si="41"/>
        <v xml:space="preserve"> ;;;-;;;</v>
      </c>
    </row>
    <row r="301" spans="1:61" ht="18.75" customHeight="1" x14ac:dyDescent="0.2">
      <c r="A301" s="15">
        <v>289</v>
      </c>
      <c r="B301" s="142" t="s">
        <v>14</v>
      </c>
      <c r="C301" s="143"/>
      <c r="D301" s="144"/>
      <c r="E301" s="145"/>
      <c r="F301" s="136"/>
      <c r="G301" s="19" t="str">
        <f t="shared" si="35"/>
        <v/>
      </c>
      <c r="H301" s="19" t="str">
        <f t="shared" si="36"/>
        <v/>
      </c>
      <c r="I301" s="131"/>
      <c r="J301" s="147"/>
      <c r="K301" s="114" t="str">
        <f t="shared" si="37"/>
        <v/>
      </c>
      <c r="L301" s="117" t="str">
        <f t="shared" si="38"/>
        <v/>
      </c>
      <c r="M301" s="118" t="str">
        <f t="shared" si="39"/>
        <v/>
      </c>
      <c r="N301" s="113"/>
      <c r="O301" s="47"/>
      <c r="P301" s="118" t="str">
        <f t="shared" si="40"/>
        <v/>
      </c>
      <c r="Q301" s="154"/>
      <c r="R301" s="151"/>
      <c r="S301" s="151"/>
      <c r="T301" s="138"/>
      <c r="AN301" s="40">
        <v>290</v>
      </c>
      <c r="AO301" s="35">
        <v>288</v>
      </c>
      <c r="BI301" s="24" t="str">
        <f t="shared" si="41"/>
        <v xml:space="preserve"> ;;;-;;;</v>
      </c>
    </row>
    <row r="302" spans="1:61" ht="18.75" customHeight="1" thickBot="1" x14ac:dyDescent="0.25">
      <c r="A302" s="16">
        <v>290</v>
      </c>
      <c r="B302" s="142" t="s">
        <v>14</v>
      </c>
      <c r="C302" s="143"/>
      <c r="D302" s="144"/>
      <c r="E302" s="145"/>
      <c r="F302" s="136"/>
      <c r="G302" s="19" t="str">
        <f t="shared" si="35"/>
        <v/>
      </c>
      <c r="H302" s="19" t="str">
        <f t="shared" si="36"/>
        <v/>
      </c>
      <c r="I302" s="131"/>
      <c r="J302" s="147"/>
      <c r="K302" s="114" t="str">
        <f t="shared" si="37"/>
        <v/>
      </c>
      <c r="L302" s="117" t="str">
        <f t="shared" si="38"/>
        <v/>
      </c>
      <c r="M302" s="118" t="str">
        <f t="shared" si="39"/>
        <v/>
      </c>
      <c r="N302" s="113"/>
      <c r="O302" s="47"/>
      <c r="P302" s="118" t="str">
        <f t="shared" si="40"/>
        <v/>
      </c>
      <c r="Q302" s="154"/>
      <c r="R302" s="151"/>
      <c r="S302" s="151"/>
      <c r="T302" s="138"/>
      <c r="AN302" s="33">
        <v>291</v>
      </c>
      <c r="AO302" s="35">
        <v>289</v>
      </c>
      <c r="BI302" s="24" t="str">
        <f t="shared" si="41"/>
        <v xml:space="preserve"> ;;;-;;;</v>
      </c>
    </row>
    <row r="303" spans="1:61" ht="18.75" customHeight="1" x14ac:dyDescent="0.2">
      <c r="A303" s="15">
        <v>291</v>
      </c>
      <c r="B303" s="142" t="s">
        <v>14</v>
      </c>
      <c r="C303" s="143"/>
      <c r="D303" s="144"/>
      <c r="E303" s="145"/>
      <c r="F303" s="136"/>
      <c r="G303" s="19" t="str">
        <f t="shared" si="35"/>
        <v/>
      </c>
      <c r="H303" s="19" t="str">
        <f t="shared" si="36"/>
        <v/>
      </c>
      <c r="I303" s="131"/>
      <c r="J303" s="147"/>
      <c r="K303" s="114" t="str">
        <f t="shared" si="37"/>
        <v/>
      </c>
      <c r="L303" s="117" t="str">
        <f t="shared" si="38"/>
        <v/>
      </c>
      <c r="M303" s="118" t="str">
        <f t="shared" si="39"/>
        <v/>
      </c>
      <c r="N303" s="113"/>
      <c r="O303" s="47"/>
      <c r="P303" s="118" t="str">
        <f t="shared" si="40"/>
        <v/>
      </c>
      <c r="Q303" s="154"/>
      <c r="R303" s="151"/>
      <c r="S303" s="151"/>
      <c r="T303" s="138"/>
      <c r="AN303" s="40">
        <v>292</v>
      </c>
      <c r="AO303" s="35">
        <v>290</v>
      </c>
      <c r="BI303" s="24" t="str">
        <f t="shared" si="41"/>
        <v xml:space="preserve"> ;;;-;;;</v>
      </c>
    </row>
    <row r="304" spans="1:61" ht="18.75" customHeight="1" thickBot="1" x14ac:dyDescent="0.25">
      <c r="A304" s="16">
        <v>292</v>
      </c>
      <c r="B304" s="142" t="s">
        <v>14</v>
      </c>
      <c r="C304" s="143"/>
      <c r="D304" s="144"/>
      <c r="E304" s="145"/>
      <c r="F304" s="136"/>
      <c r="G304" s="19" t="str">
        <f t="shared" si="35"/>
        <v/>
      </c>
      <c r="H304" s="19" t="str">
        <f t="shared" si="36"/>
        <v/>
      </c>
      <c r="I304" s="131"/>
      <c r="J304" s="147"/>
      <c r="K304" s="114" t="str">
        <f t="shared" si="37"/>
        <v/>
      </c>
      <c r="L304" s="117" t="str">
        <f t="shared" si="38"/>
        <v/>
      </c>
      <c r="M304" s="118" t="str">
        <f t="shared" si="39"/>
        <v/>
      </c>
      <c r="N304" s="113"/>
      <c r="O304" s="47"/>
      <c r="P304" s="118" t="str">
        <f t="shared" si="40"/>
        <v/>
      </c>
      <c r="Q304" s="154"/>
      <c r="R304" s="151"/>
      <c r="S304" s="151"/>
      <c r="T304" s="138"/>
      <c r="AN304" s="33">
        <v>293</v>
      </c>
      <c r="AO304" s="35">
        <v>291</v>
      </c>
      <c r="BI304" s="24" t="str">
        <f t="shared" si="41"/>
        <v xml:space="preserve"> ;;;-;;;</v>
      </c>
    </row>
    <row r="305" spans="1:61" ht="18.75" customHeight="1" x14ac:dyDescent="0.2">
      <c r="A305" s="15">
        <v>293</v>
      </c>
      <c r="B305" s="142" t="s">
        <v>14</v>
      </c>
      <c r="C305" s="143"/>
      <c r="D305" s="144"/>
      <c r="E305" s="145"/>
      <c r="F305" s="136"/>
      <c r="G305" s="19" t="str">
        <f t="shared" si="35"/>
        <v/>
      </c>
      <c r="H305" s="19" t="str">
        <f t="shared" si="36"/>
        <v/>
      </c>
      <c r="I305" s="131"/>
      <c r="J305" s="147"/>
      <c r="K305" s="114" t="str">
        <f t="shared" si="37"/>
        <v/>
      </c>
      <c r="L305" s="117" t="str">
        <f t="shared" si="38"/>
        <v/>
      </c>
      <c r="M305" s="118" t="str">
        <f t="shared" si="39"/>
        <v/>
      </c>
      <c r="N305" s="113"/>
      <c r="O305" s="47"/>
      <c r="P305" s="118" t="str">
        <f t="shared" si="40"/>
        <v/>
      </c>
      <c r="Q305" s="154"/>
      <c r="R305" s="151"/>
      <c r="S305" s="151"/>
      <c r="T305" s="138"/>
      <c r="AN305" s="40">
        <v>294</v>
      </c>
      <c r="AO305" s="35">
        <v>292</v>
      </c>
      <c r="BI305" s="24" t="str">
        <f t="shared" si="41"/>
        <v xml:space="preserve"> ;;;-;;;</v>
      </c>
    </row>
    <row r="306" spans="1:61" ht="18.75" customHeight="1" thickBot="1" x14ac:dyDescent="0.25">
      <c r="A306" s="16">
        <v>294</v>
      </c>
      <c r="B306" s="142" t="s">
        <v>14</v>
      </c>
      <c r="C306" s="143"/>
      <c r="D306" s="144"/>
      <c r="E306" s="145"/>
      <c r="F306" s="136"/>
      <c r="G306" s="19" t="str">
        <f t="shared" si="35"/>
        <v/>
      </c>
      <c r="H306" s="19" t="str">
        <f t="shared" si="36"/>
        <v/>
      </c>
      <c r="I306" s="131"/>
      <c r="J306" s="147"/>
      <c r="K306" s="114" t="str">
        <f t="shared" si="37"/>
        <v/>
      </c>
      <c r="L306" s="117" t="str">
        <f t="shared" si="38"/>
        <v/>
      </c>
      <c r="M306" s="118" t="str">
        <f t="shared" si="39"/>
        <v/>
      </c>
      <c r="N306" s="113"/>
      <c r="O306" s="47"/>
      <c r="P306" s="118" t="str">
        <f t="shared" si="40"/>
        <v/>
      </c>
      <c r="Q306" s="154"/>
      <c r="R306" s="151"/>
      <c r="S306" s="151"/>
      <c r="T306" s="138"/>
      <c r="AN306" s="33">
        <v>295</v>
      </c>
      <c r="AO306" s="35">
        <v>293</v>
      </c>
      <c r="BI306" s="24" t="str">
        <f t="shared" si="41"/>
        <v xml:space="preserve"> ;;;-;;;</v>
      </c>
    </row>
    <row r="307" spans="1:61" ht="18.75" customHeight="1" x14ac:dyDescent="0.2">
      <c r="A307" s="15">
        <v>295</v>
      </c>
      <c r="B307" s="142" t="s">
        <v>14</v>
      </c>
      <c r="C307" s="143"/>
      <c r="D307" s="144"/>
      <c r="E307" s="145"/>
      <c r="F307" s="136"/>
      <c r="G307" s="19" t="str">
        <f t="shared" si="35"/>
        <v/>
      </c>
      <c r="H307" s="19" t="str">
        <f t="shared" si="36"/>
        <v/>
      </c>
      <c r="I307" s="131"/>
      <c r="J307" s="147"/>
      <c r="K307" s="114" t="str">
        <f t="shared" si="37"/>
        <v/>
      </c>
      <c r="L307" s="117" t="str">
        <f t="shared" si="38"/>
        <v/>
      </c>
      <c r="M307" s="118" t="str">
        <f t="shared" si="39"/>
        <v/>
      </c>
      <c r="N307" s="113"/>
      <c r="O307" s="47"/>
      <c r="P307" s="118" t="str">
        <f t="shared" si="40"/>
        <v/>
      </c>
      <c r="Q307" s="154"/>
      <c r="R307" s="151"/>
      <c r="S307" s="151"/>
      <c r="T307" s="138"/>
      <c r="AN307" s="40">
        <v>296</v>
      </c>
      <c r="AO307" s="35">
        <v>294</v>
      </c>
      <c r="BI307" s="24" t="str">
        <f t="shared" si="41"/>
        <v xml:space="preserve"> ;;;-;;;</v>
      </c>
    </row>
    <row r="308" spans="1:61" ht="18.75" customHeight="1" thickBot="1" x14ac:dyDescent="0.25">
      <c r="A308" s="16">
        <v>296</v>
      </c>
      <c r="B308" s="142" t="s">
        <v>14</v>
      </c>
      <c r="C308" s="143"/>
      <c r="D308" s="144"/>
      <c r="E308" s="145"/>
      <c r="F308" s="136"/>
      <c r="G308" s="19" t="str">
        <f t="shared" si="35"/>
        <v/>
      </c>
      <c r="H308" s="19" t="str">
        <f t="shared" si="36"/>
        <v/>
      </c>
      <c r="I308" s="131"/>
      <c r="J308" s="147"/>
      <c r="K308" s="114" t="str">
        <f t="shared" si="37"/>
        <v/>
      </c>
      <c r="L308" s="117" t="str">
        <f t="shared" si="38"/>
        <v/>
      </c>
      <c r="M308" s="118" t="str">
        <f t="shared" si="39"/>
        <v/>
      </c>
      <c r="N308" s="113"/>
      <c r="O308" s="47"/>
      <c r="P308" s="118" t="str">
        <f t="shared" si="40"/>
        <v/>
      </c>
      <c r="Q308" s="154"/>
      <c r="R308" s="151"/>
      <c r="S308" s="151"/>
      <c r="T308" s="138"/>
      <c r="AN308" s="33">
        <v>297</v>
      </c>
      <c r="AO308" s="35">
        <v>295</v>
      </c>
      <c r="BI308" s="24" t="str">
        <f t="shared" si="41"/>
        <v xml:space="preserve"> ;;;-;;;</v>
      </c>
    </row>
    <row r="309" spans="1:61" ht="18.75" customHeight="1" x14ac:dyDescent="0.2">
      <c r="A309" s="15">
        <v>297</v>
      </c>
      <c r="B309" s="142" t="s">
        <v>14</v>
      </c>
      <c r="C309" s="143"/>
      <c r="D309" s="144"/>
      <c r="E309" s="145"/>
      <c r="F309" s="136"/>
      <c r="G309" s="19" t="str">
        <f t="shared" si="35"/>
        <v/>
      </c>
      <c r="H309" s="19" t="str">
        <f t="shared" si="36"/>
        <v/>
      </c>
      <c r="I309" s="131"/>
      <c r="J309" s="147"/>
      <c r="K309" s="114" t="str">
        <f t="shared" si="37"/>
        <v/>
      </c>
      <c r="L309" s="117" t="str">
        <f t="shared" si="38"/>
        <v/>
      </c>
      <c r="M309" s="118" t="str">
        <f t="shared" si="39"/>
        <v/>
      </c>
      <c r="N309" s="113"/>
      <c r="O309" s="47"/>
      <c r="P309" s="118" t="str">
        <f t="shared" si="40"/>
        <v/>
      </c>
      <c r="Q309" s="154"/>
      <c r="R309" s="151"/>
      <c r="S309" s="151"/>
      <c r="T309" s="138"/>
      <c r="AN309" s="40">
        <v>298</v>
      </c>
      <c r="AO309" s="35">
        <v>296</v>
      </c>
      <c r="BI309" s="24" t="str">
        <f t="shared" si="41"/>
        <v xml:space="preserve"> ;;;-;;;</v>
      </c>
    </row>
    <row r="310" spans="1:61" ht="18.75" customHeight="1" thickBot="1" x14ac:dyDescent="0.25">
      <c r="A310" s="16">
        <v>298</v>
      </c>
      <c r="B310" s="142" t="s">
        <v>14</v>
      </c>
      <c r="C310" s="143"/>
      <c r="D310" s="144"/>
      <c r="E310" s="145"/>
      <c r="F310" s="136"/>
      <c r="G310" s="19" t="str">
        <f t="shared" si="35"/>
        <v/>
      </c>
      <c r="H310" s="19" t="str">
        <f t="shared" si="36"/>
        <v/>
      </c>
      <c r="I310" s="131"/>
      <c r="J310" s="147"/>
      <c r="K310" s="114" t="str">
        <f t="shared" si="37"/>
        <v/>
      </c>
      <c r="L310" s="117" t="str">
        <f t="shared" si="38"/>
        <v/>
      </c>
      <c r="M310" s="118" t="str">
        <f t="shared" si="39"/>
        <v/>
      </c>
      <c r="N310" s="113"/>
      <c r="O310" s="47"/>
      <c r="P310" s="118" t="str">
        <f t="shared" si="40"/>
        <v/>
      </c>
      <c r="Q310" s="154"/>
      <c r="R310" s="151"/>
      <c r="S310" s="151"/>
      <c r="T310" s="138"/>
      <c r="AN310" s="33">
        <v>299</v>
      </c>
      <c r="AO310" s="35">
        <v>297</v>
      </c>
      <c r="BI310" s="24" t="str">
        <f t="shared" si="41"/>
        <v xml:space="preserve"> ;;;-;;;</v>
      </c>
    </row>
    <row r="311" spans="1:61" ht="18.75" customHeight="1" x14ac:dyDescent="0.2">
      <c r="A311" s="15">
        <v>299</v>
      </c>
      <c r="B311" s="142" t="s">
        <v>14</v>
      </c>
      <c r="C311" s="143"/>
      <c r="D311" s="144"/>
      <c r="E311" s="145"/>
      <c r="F311" s="136"/>
      <c r="G311" s="19" t="str">
        <f t="shared" si="35"/>
        <v/>
      </c>
      <c r="H311" s="19" t="str">
        <f t="shared" si="36"/>
        <v/>
      </c>
      <c r="I311" s="131"/>
      <c r="J311" s="147"/>
      <c r="K311" s="114" t="str">
        <f t="shared" si="37"/>
        <v/>
      </c>
      <c r="L311" s="117" t="str">
        <f t="shared" si="38"/>
        <v/>
      </c>
      <c r="M311" s="118" t="str">
        <f t="shared" si="39"/>
        <v/>
      </c>
      <c r="N311" s="113"/>
      <c r="O311" s="47"/>
      <c r="P311" s="118" t="str">
        <f t="shared" si="40"/>
        <v/>
      </c>
      <c r="Q311" s="154"/>
      <c r="R311" s="151"/>
      <c r="S311" s="151"/>
      <c r="T311" s="138"/>
      <c r="AN311" s="40">
        <v>300</v>
      </c>
      <c r="AO311" s="35">
        <v>298</v>
      </c>
      <c r="BI311" s="24" t="str">
        <f t="shared" si="41"/>
        <v xml:space="preserve"> ;;;-;;;</v>
      </c>
    </row>
    <row r="312" spans="1:61" ht="18.75" customHeight="1" thickBot="1" x14ac:dyDescent="0.25">
      <c r="A312" s="16">
        <v>300</v>
      </c>
      <c r="B312" s="142" t="s">
        <v>14</v>
      </c>
      <c r="C312" s="143"/>
      <c r="D312" s="144"/>
      <c r="E312" s="145"/>
      <c r="F312" s="136"/>
      <c r="G312" s="19" t="str">
        <f t="shared" si="35"/>
        <v/>
      </c>
      <c r="H312" s="19" t="str">
        <f t="shared" si="36"/>
        <v/>
      </c>
      <c r="I312" s="131"/>
      <c r="J312" s="147"/>
      <c r="K312" s="114" t="str">
        <f t="shared" si="37"/>
        <v/>
      </c>
      <c r="L312" s="117" t="str">
        <f t="shared" si="38"/>
        <v/>
      </c>
      <c r="M312" s="118" t="str">
        <f t="shared" si="39"/>
        <v/>
      </c>
      <c r="N312" s="113"/>
      <c r="O312" s="47"/>
      <c r="P312" s="118" t="str">
        <f t="shared" si="40"/>
        <v/>
      </c>
      <c r="Q312" s="154"/>
      <c r="R312" s="151"/>
      <c r="S312" s="151"/>
      <c r="T312" s="138"/>
      <c r="AN312" s="33">
        <v>301</v>
      </c>
      <c r="AO312" s="35">
        <v>299</v>
      </c>
      <c r="BI312" s="24" t="str">
        <f t="shared" si="41"/>
        <v xml:space="preserve"> ;;;-;;;</v>
      </c>
    </row>
    <row r="313" spans="1:61" ht="18.75" customHeight="1" x14ac:dyDescent="0.2">
      <c r="A313" s="15">
        <v>301</v>
      </c>
      <c r="B313" s="142" t="s">
        <v>14</v>
      </c>
      <c r="C313" s="143"/>
      <c r="D313" s="144"/>
      <c r="E313" s="145"/>
      <c r="F313" s="136"/>
      <c r="G313" s="19" t="str">
        <f t="shared" si="35"/>
        <v/>
      </c>
      <c r="H313" s="19" t="str">
        <f t="shared" si="36"/>
        <v/>
      </c>
      <c r="I313" s="131"/>
      <c r="J313" s="147"/>
      <c r="K313" s="114" t="str">
        <f t="shared" si="37"/>
        <v/>
      </c>
      <c r="L313" s="117" t="str">
        <f t="shared" si="38"/>
        <v/>
      </c>
      <c r="M313" s="118" t="str">
        <f t="shared" si="39"/>
        <v/>
      </c>
      <c r="N313" s="113"/>
      <c r="O313" s="47"/>
      <c r="P313" s="118" t="str">
        <f t="shared" si="40"/>
        <v/>
      </c>
      <c r="Q313" s="154"/>
      <c r="R313" s="151"/>
      <c r="S313" s="151"/>
      <c r="T313" s="138"/>
      <c r="AN313" s="40">
        <v>302</v>
      </c>
      <c r="AO313" s="35">
        <v>300</v>
      </c>
      <c r="BI313" s="24" t="str">
        <f t="shared" si="41"/>
        <v xml:space="preserve"> ;;;-;;;</v>
      </c>
    </row>
    <row r="314" spans="1:61" ht="18.75" customHeight="1" thickBot="1" x14ac:dyDescent="0.25">
      <c r="A314" s="16">
        <v>302</v>
      </c>
      <c r="B314" s="142" t="s">
        <v>14</v>
      </c>
      <c r="C314" s="143"/>
      <c r="D314" s="144"/>
      <c r="E314" s="145"/>
      <c r="F314" s="136"/>
      <c r="G314" s="19" t="str">
        <f t="shared" si="35"/>
        <v/>
      </c>
      <c r="H314" s="19" t="str">
        <f t="shared" si="36"/>
        <v/>
      </c>
      <c r="I314" s="131"/>
      <c r="J314" s="147"/>
      <c r="K314" s="114" t="str">
        <f t="shared" si="37"/>
        <v/>
      </c>
      <c r="L314" s="117" t="str">
        <f t="shared" si="38"/>
        <v/>
      </c>
      <c r="M314" s="118" t="str">
        <f t="shared" si="39"/>
        <v/>
      </c>
      <c r="N314" s="113"/>
      <c r="O314" s="47"/>
      <c r="P314" s="118" t="str">
        <f t="shared" si="40"/>
        <v/>
      </c>
      <c r="Q314" s="154"/>
      <c r="R314" s="151"/>
      <c r="S314" s="151"/>
      <c r="T314" s="138"/>
      <c r="BI314" s="24" t="str">
        <f t="shared" si="41"/>
        <v xml:space="preserve"> ;;;-;;;</v>
      </c>
    </row>
    <row r="315" spans="1:61" ht="18.75" customHeight="1" x14ac:dyDescent="0.2">
      <c r="A315" s="15">
        <v>303</v>
      </c>
      <c r="B315" s="142" t="s">
        <v>14</v>
      </c>
      <c r="C315" s="143"/>
      <c r="D315" s="144"/>
      <c r="E315" s="145"/>
      <c r="F315" s="136"/>
      <c r="G315" s="19" t="str">
        <f t="shared" si="35"/>
        <v/>
      </c>
      <c r="H315" s="19" t="str">
        <f t="shared" si="36"/>
        <v/>
      </c>
      <c r="I315" s="131"/>
      <c r="J315" s="147"/>
      <c r="K315" s="114" t="str">
        <f t="shared" si="37"/>
        <v/>
      </c>
      <c r="L315" s="117" t="str">
        <f t="shared" si="38"/>
        <v/>
      </c>
      <c r="M315" s="118" t="str">
        <f t="shared" si="39"/>
        <v/>
      </c>
      <c r="N315" s="113"/>
      <c r="O315" s="47"/>
      <c r="P315" s="118" t="str">
        <f t="shared" si="40"/>
        <v/>
      </c>
      <c r="Q315" s="154"/>
      <c r="R315" s="151"/>
      <c r="S315" s="151"/>
      <c r="T315" s="138"/>
      <c r="BI315" s="24" t="str">
        <f t="shared" si="41"/>
        <v xml:space="preserve"> ;;;-;;;</v>
      </c>
    </row>
    <row r="316" spans="1:61" ht="18.75" customHeight="1" thickBot="1" x14ac:dyDescent="0.25">
      <c r="A316" s="16">
        <v>304</v>
      </c>
      <c r="B316" s="142" t="s">
        <v>14</v>
      </c>
      <c r="C316" s="143"/>
      <c r="D316" s="144"/>
      <c r="E316" s="145"/>
      <c r="F316" s="136"/>
      <c r="G316" s="19" t="str">
        <f t="shared" si="35"/>
        <v/>
      </c>
      <c r="H316" s="19" t="str">
        <f t="shared" si="36"/>
        <v/>
      </c>
      <c r="I316" s="131"/>
      <c r="J316" s="147"/>
      <c r="K316" s="114" t="str">
        <f t="shared" si="37"/>
        <v/>
      </c>
      <c r="L316" s="117" t="str">
        <f t="shared" si="38"/>
        <v/>
      </c>
      <c r="M316" s="118" t="str">
        <f t="shared" si="39"/>
        <v/>
      </c>
      <c r="N316" s="113"/>
      <c r="O316" s="47"/>
      <c r="P316" s="118" t="str">
        <f t="shared" si="40"/>
        <v/>
      </c>
      <c r="Q316" s="154"/>
      <c r="R316" s="151"/>
      <c r="S316" s="151"/>
      <c r="T316" s="138"/>
      <c r="BI316" s="24" t="str">
        <f t="shared" si="41"/>
        <v xml:space="preserve"> ;;;-;;;</v>
      </c>
    </row>
    <row r="317" spans="1:61" ht="18.75" customHeight="1" x14ac:dyDescent="0.2">
      <c r="A317" s="15">
        <v>305</v>
      </c>
      <c r="B317" s="142" t="s">
        <v>14</v>
      </c>
      <c r="C317" s="143"/>
      <c r="D317" s="144"/>
      <c r="E317" s="145"/>
      <c r="F317" s="136"/>
      <c r="G317" s="19" t="str">
        <f t="shared" si="35"/>
        <v/>
      </c>
      <c r="H317" s="19" t="str">
        <f t="shared" si="36"/>
        <v/>
      </c>
      <c r="I317" s="131"/>
      <c r="J317" s="147"/>
      <c r="K317" s="114" t="str">
        <f t="shared" si="37"/>
        <v/>
      </c>
      <c r="L317" s="117" t="str">
        <f t="shared" si="38"/>
        <v/>
      </c>
      <c r="M317" s="118" t="str">
        <f t="shared" si="39"/>
        <v/>
      </c>
      <c r="N317" s="113"/>
      <c r="O317" s="47"/>
      <c r="P317" s="118" t="str">
        <f t="shared" si="40"/>
        <v/>
      </c>
      <c r="Q317" s="154"/>
      <c r="R317" s="151"/>
      <c r="S317" s="151"/>
      <c r="T317" s="138"/>
      <c r="BI317" s="24" t="str">
        <f t="shared" si="41"/>
        <v xml:space="preserve"> ;;;-;;;</v>
      </c>
    </row>
    <row r="318" spans="1:61" ht="18.75" customHeight="1" thickBot="1" x14ac:dyDescent="0.25">
      <c r="A318" s="16">
        <v>306</v>
      </c>
      <c r="B318" s="142" t="s">
        <v>14</v>
      </c>
      <c r="C318" s="143"/>
      <c r="D318" s="144"/>
      <c r="E318" s="145"/>
      <c r="F318" s="136"/>
      <c r="G318" s="19" t="str">
        <f t="shared" si="35"/>
        <v/>
      </c>
      <c r="H318" s="19" t="str">
        <f t="shared" si="36"/>
        <v/>
      </c>
      <c r="I318" s="131"/>
      <c r="J318" s="147"/>
      <c r="K318" s="114" t="str">
        <f t="shared" si="37"/>
        <v/>
      </c>
      <c r="L318" s="117" t="str">
        <f t="shared" si="38"/>
        <v/>
      </c>
      <c r="M318" s="118" t="str">
        <f t="shared" si="39"/>
        <v/>
      </c>
      <c r="N318" s="113"/>
      <c r="O318" s="47"/>
      <c r="P318" s="118" t="str">
        <f t="shared" si="40"/>
        <v/>
      </c>
      <c r="Q318" s="154"/>
      <c r="R318" s="151"/>
      <c r="S318" s="151"/>
      <c r="T318" s="138"/>
      <c r="BI318" s="24" t="str">
        <f t="shared" si="41"/>
        <v xml:space="preserve"> ;;;-;;;</v>
      </c>
    </row>
    <row r="319" spans="1:61" ht="18.75" customHeight="1" x14ac:dyDescent="0.2">
      <c r="A319" s="15">
        <v>307</v>
      </c>
      <c r="B319" s="142" t="s">
        <v>14</v>
      </c>
      <c r="C319" s="143"/>
      <c r="D319" s="144"/>
      <c r="E319" s="145"/>
      <c r="F319" s="136"/>
      <c r="G319" s="19" t="str">
        <f t="shared" si="35"/>
        <v/>
      </c>
      <c r="H319" s="19" t="str">
        <f t="shared" si="36"/>
        <v/>
      </c>
      <c r="I319" s="131"/>
      <c r="J319" s="147"/>
      <c r="K319" s="114" t="str">
        <f t="shared" si="37"/>
        <v/>
      </c>
      <c r="L319" s="117" t="str">
        <f t="shared" si="38"/>
        <v/>
      </c>
      <c r="M319" s="118" t="str">
        <f t="shared" si="39"/>
        <v/>
      </c>
      <c r="N319" s="113"/>
      <c r="O319" s="47"/>
      <c r="P319" s="118" t="str">
        <f t="shared" si="40"/>
        <v/>
      </c>
      <c r="Q319" s="154"/>
      <c r="R319" s="151"/>
      <c r="S319" s="151"/>
      <c r="T319" s="138"/>
      <c r="BI319" s="24" t="str">
        <f t="shared" si="41"/>
        <v xml:space="preserve"> ;;;-;;;</v>
      </c>
    </row>
    <row r="320" spans="1:61" ht="18.75" customHeight="1" thickBot="1" x14ac:dyDescent="0.25">
      <c r="A320" s="16">
        <v>308</v>
      </c>
      <c r="B320" s="142" t="s">
        <v>14</v>
      </c>
      <c r="C320" s="143"/>
      <c r="D320" s="144"/>
      <c r="E320" s="145"/>
      <c r="F320" s="136"/>
      <c r="G320" s="19" t="str">
        <f t="shared" si="35"/>
        <v/>
      </c>
      <c r="H320" s="19" t="str">
        <f t="shared" si="36"/>
        <v/>
      </c>
      <c r="I320" s="131"/>
      <c r="J320" s="147"/>
      <c r="K320" s="114" t="str">
        <f t="shared" si="37"/>
        <v/>
      </c>
      <c r="L320" s="117" t="str">
        <f t="shared" si="38"/>
        <v/>
      </c>
      <c r="M320" s="118" t="str">
        <f t="shared" si="39"/>
        <v/>
      </c>
      <c r="N320" s="113"/>
      <c r="O320" s="47"/>
      <c r="P320" s="118" t="str">
        <f t="shared" si="40"/>
        <v/>
      </c>
      <c r="Q320" s="154"/>
      <c r="R320" s="151"/>
      <c r="S320" s="151"/>
      <c r="T320" s="138"/>
      <c r="BI320" s="24" t="str">
        <f t="shared" si="41"/>
        <v xml:space="preserve"> ;;;-;;;</v>
      </c>
    </row>
    <row r="321" spans="1:61" ht="18.75" customHeight="1" x14ac:dyDescent="0.2">
      <c r="A321" s="15">
        <v>309</v>
      </c>
      <c r="B321" s="142" t="s">
        <v>14</v>
      </c>
      <c r="C321" s="143"/>
      <c r="D321" s="144"/>
      <c r="E321" s="145"/>
      <c r="F321" s="136"/>
      <c r="G321" s="19" t="str">
        <f t="shared" si="35"/>
        <v/>
      </c>
      <c r="H321" s="19" t="str">
        <f t="shared" si="36"/>
        <v/>
      </c>
      <c r="I321" s="131"/>
      <c r="J321" s="147"/>
      <c r="K321" s="114" t="str">
        <f t="shared" si="37"/>
        <v/>
      </c>
      <c r="L321" s="117" t="str">
        <f t="shared" si="38"/>
        <v/>
      </c>
      <c r="M321" s="118" t="str">
        <f t="shared" si="39"/>
        <v/>
      </c>
      <c r="N321" s="113"/>
      <c r="O321" s="47"/>
      <c r="P321" s="118" t="str">
        <f t="shared" si="40"/>
        <v/>
      </c>
      <c r="Q321" s="154"/>
      <c r="R321" s="151"/>
      <c r="S321" s="151"/>
      <c r="T321" s="138"/>
      <c r="BI321" s="24" t="str">
        <f t="shared" si="41"/>
        <v xml:space="preserve"> ;;;-;;;</v>
      </c>
    </row>
    <row r="322" spans="1:61" ht="18.75" customHeight="1" thickBot="1" x14ac:dyDescent="0.25">
      <c r="A322" s="16">
        <v>310</v>
      </c>
      <c r="B322" s="142" t="s">
        <v>14</v>
      </c>
      <c r="C322" s="143"/>
      <c r="D322" s="144"/>
      <c r="E322" s="145"/>
      <c r="F322" s="136"/>
      <c r="G322" s="19" t="str">
        <f t="shared" si="35"/>
        <v/>
      </c>
      <c r="H322" s="19" t="str">
        <f t="shared" si="36"/>
        <v/>
      </c>
      <c r="I322" s="131"/>
      <c r="J322" s="147"/>
      <c r="K322" s="114" t="str">
        <f t="shared" si="37"/>
        <v/>
      </c>
      <c r="L322" s="117" t="str">
        <f t="shared" si="38"/>
        <v/>
      </c>
      <c r="M322" s="118" t="str">
        <f t="shared" si="39"/>
        <v/>
      </c>
      <c r="N322" s="113"/>
      <c r="O322" s="47"/>
      <c r="P322" s="118" t="str">
        <f t="shared" si="40"/>
        <v/>
      </c>
      <c r="Q322" s="154"/>
      <c r="R322" s="151"/>
      <c r="S322" s="151"/>
      <c r="T322" s="138"/>
      <c r="BI322" s="24" t="str">
        <f t="shared" si="41"/>
        <v xml:space="preserve"> ;;;-;;;</v>
      </c>
    </row>
    <row r="323" spans="1:61" ht="18.75" customHeight="1" x14ac:dyDescent="0.2">
      <c r="A323" s="15">
        <v>311</v>
      </c>
      <c r="B323" s="142" t="s">
        <v>14</v>
      </c>
      <c r="C323" s="143"/>
      <c r="D323" s="144"/>
      <c r="E323" s="145"/>
      <c r="F323" s="136"/>
      <c r="G323" s="19" t="str">
        <f t="shared" si="35"/>
        <v/>
      </c>
      <c r="H323" s="19" t="str">
        <f t="shared" si="36"/>
        <v/>
      </c>
      <c r="I323" s="131"/>
      <c r="J323" s="147"/>
      <c r="K323" s="114" t="str">
        <f t="shared" si="37"/>
        <v/>
      </c>
      <c r="L323" s="117" t="str">
        <f t="shared" si="38"/>
        <v/>
      </c>
      <c r="M323" s="118" t="str">
        <f t="shared" si="39"/>
        <v/>
      </c>
      <c r="N323" s="113"/>
      <c r="O323" s="47"/>
      <c r="P323" s="118" t="str">
        <f t="shared" si="40"/>
        <v/>
      </c>
      <c r="Q323" s="154"/>
      <c r="R323" s="151"/>
      <c r="S323" s="151"/>
      <c r="T323" s="138"/>
      <c r="BI323" s="24" t="str">
        <f t="shared" si="41"/>
        <v xml:space="preserve"> ;;;-;;;</v>
      </c>
    </row>
    <row r="324" spans="1:61" ht="18.75" customHeight="1" thickBot="1" x14ac:dyDescent="0.25">
      <c r="A324" s="16">
        <v>312</v>
      </c>
      <c r="B324" s="142" t="s">
        <v>14</v>
      </c>
      <c r="C324" s="143"/>
      <c r="D324" s="144"/>
      <c r="E324" s="145"/>
      <c r="F324" s="136"/>
      <c r="G324" s="19" t="str">
        <f t="shared" si="35"/>
        <v/>
      </c>
      <c r="H324" s="19" t="str">
        <f t="shared" si="36"/>
        <v/>
      </c>
      <c r="I324" s="131"/>
      <c r="J324" s="147"/>
      <c r="K324" s="114" t="str">
        <f t="shared" si="37"/>
        <v/>
      </c>
      <c r="L324" s="117" t="str">
        <f t="shared" si="38"/>
        <v/>
      </c>
      <c r="M324" s="118" t="str">
        <f t="shared" si="39"/>
        <v/>
      </c>
      <c r="N324" s="113"/>
      <c r="O324" s="47"/>
      <c r="P324" s="118" t="str">
        <f t="shared" si="40"/>
        <v/>
      </c>
      <c r="Q324" s="154"/>
      <c r="R324" s="151"/>
      <c r="S324" s="151"/>
      <c r="T324" s="138"/>
      <c r="BI324" s="24" t="str">
        <f t="shared" si="41"/>
        <v xml:space="preserve"> ;;;-;;;</v>
      </c>
    </row>
    <row r="325" spans="1:61" ht="18.75" customHeight="1" x14ac:dyDescent="0.2">
      <c r="A325" s="15">
        <v>313</v>
      </c>
      <c r="B325" s="142" t="s">
        <v>14</v>
      </c>
      <c r="C325" s="143"/>
      <c r="D325" s="144"/>
      <c r="E325" s="145"/>
      <c r="F325" s="136"/>
      <c r="G325" s="19" t="str">
        <f t="shared" si="35"/>
        <v/>
      </c>
      <c r="H325" s="19" t="str">
        <f t="shared" si="36"/>
        <v/>
      </c>
      <c r="I325" s="131"/>
      <c r="J325" s="147"/>
      <c r="K325" s="114" t="str">
        <f t="shared" si="37"/>
        <v/>
      </c>
      <c r="L325" s="117" t="str">
        <f t="shared" si="38"/>
        <v/>
      </c>
      <c r="M325" s="118" t="str">
        <f t="shared" si="39"/>
        <v/>
      </c>
      <c r="N325" s="113"/>
      <c r="O325" s="47"/>
      <c r="P325" s="118" t="str">
        <f t="shared" si="40"/>
        <v/>
      </c>
      <c r="Q325" s="154"/>
      <c r="R325" s="151"/>
      <c r="S325" s="151"/>
      <c r="T325" s="138"/>
      <c r="BI325" s="24" t="str">
        <f t="shared" si="41"/>
        <v xml:space="preserve"> ;;;-;;;</v>
      </c>
    </row>
    <row r="326" spans="1:61" ht="18.75" customHeight="1" thickBot="1" x14ac:dyDescent="0.25">
      <c r="A326" s="16">
        <v>314</v>
      </c>
      <c r="B326" s="142" t="s">
        <v>14</v>
      </c>
      <c r="C326" s="143"/>
      <c r="D326" s="144"/>
      <c r="E326" s="145"/>
      <c r="F326" s="136"/>
      <c r="G326" s="19" t="str">
        <f t="shared" si="35"/>
        <v/>
      </c>
      <c r="H326" s="19" t="str">
        <f t="shared" si="36"/>
        <v/>
      </c>
      <c r="I326" s="131"/>
      <c r="J326" s="147"/>
      <c r="K326" s="114" t="str">
        <f t="shared" si="37"/>
        <v/>
      </c>
      <c r="L326" s="117" t="str">
        <f t="shared" si="38"/>
        <v/>
      </c>
      <c r="M326" s="118" t="str">
        <f t="shared" si="39"/>
        <v/>
      </c>
      <c r="N326" s="113"/>
      <c r="O326" s="47"/>
      <c r="P326" s="118" t="str">
        <f t="shared" si="40"/>
        <v/>
      </c>
      <c r="Q326" s="154"/>
      <c r="R326" s="151"/>
      <c r="S326" s="151"/>
      <c r="T326" s="138"/>
      <c r="BI326" s="24" t="str">
        <f t="shared" si="41"/>
        <v xml:space="preserve"> ;;;-;;;</v>
      </c>
    </row>
    <row r="327" spans="1:61" ht="18.75" customHeight="1" x14ac:dyDescent="0.2">
      <c r="A327" s="15">
        <v>315</v>
      </c>
      <c r="B327" s="142" t="s">
        <v>14</v>
      </c>
      <c r="C327" s="143"/>
      <c r="D327" s="144"/>
      <c r="E327" s="145"/>
      <c r="F327" s="136"/>
      <c r="G327" s="19" t="str">
        <f t="shared" si="35"/>
        <v/>
      </c>
      <c r="H327" s="19" t="str">
        <f t="shared" si="36"/>
        <v/>
      </c>
      <c r="I327" s="131"/>
      <c r="J327" s="147"/>
      <c r="K327" s="114" t="str">
        <f t="shared" si="37"/>
        <v/>
      </c>
      <c r="L327" s="117" t="str">
        <f t="shared" si="38"/>
        <v/>
      </c>
      <c r="M327" s="118" t="str">
        <f t="shared" si="39"/>
        <v/>
      </c>
      <c r="N327" s="113"/>
      <c r="O327" s="47"/>
      <c r="P327" s="118" t="str">
        <f t="shared" si="40"/>
        <v/>
      </c>
      <c r="Q327" s="154"/>
      <c r="R327" s="151"/>
      <c r="S327" s="151"/>
      <c r="T327" s="138"/>
      <c r="BI327" s="24" t="str">
        <f t="shared" si="41"/>
        <v xml:space="preserve"> ;;;-;;;</v>
      </c>
    </row>
    <row r="328" spans="1:61" ht="18.75" customHeight="1" thickBot="1" x14ac:dyDescent="0.25">
      <c r="A328" s="16">
        <v>316</v>
      </c>
      <c r="B328" s="142" t="s">
        <v>14</v>
      </c>
      <c r="C328" s="143"/>
      <c r="D328" s="144"/>
      <c r="E328" s="145"/>
      <c r="F328" s="136"/>
      <c r="G328" s="19" t="str">
        <f t="shared" si="35"/>
        <v/>
      </c>
      <c r="H328" s="19" t="str">
        <f t="shared" si="36"/>
        <v/>
      </c>
      <c r="I328" s="131"/>
      <c r="J328" s="147"/>
      <c r="K328" s="114" t="str">
        <f t="shared" si="37"/>
        <v/>
      </c>
      <c r="L328" s="117" t="str">
        <f t="shared" si="38"/>
        <v/>
      </c>
      <c r="M328" s="118" t="str">
        <f t="shared" si="39"/>
        <v/>
      </c>
      <c r="N328" s="113"/>
      <c r="O328" s="47"/>
      <c r="P328" s="118" t="str">
        <f t="shared" si="40"/>
        <v/>
      </c>
      <c r="Q328" s="154"/>
      <c r="R328" s="151"/>
      <c r="S328" s="151"/>
      <c r="T328" s="138"/>
      <c r="BI328" s="24" t="str">
        <f t="shared" si="41"/>
        <v xml:space="preserve"> ;;;-;;;</v>
      </c>
    </row>
    <row r="329" spans="1:61" ht="18.75" customHeight="1" x14ac:dyDescent="0.2">
      <c r="A329" s="15">
        <v>317</v>
      </c>
      <c r="B329" s="142" t="s">
        <v>14</v>
      </c>
      <c r="C329" s="143"/>
      <c r="D329" s="144"/>
      <c r="E329" s="145"/>
      <c r="F329" s="136"/>
      <c r="G329" s="19" t="str">
        <f t="shared" si="35"/>
        <v/>
      </c>
      <c r="H329" s="19" t="str">
        <f t="shared" si="36"/>
        <v/>
      </c>
      <c r="I329" s="131"/>
      <c r="J329" s="147"/>
      <c r="K329" s="114" t="str">
        <f t="shared" si="37"/>
        <v/>
      </c>
      <c r="L329" s="117" t="str">
        <f t="shared" si="38"/>
        <v/>
      </c>
      <c r="M329" s="118" t="str">
        <f t="shared" si="39"/>
        <v/>
      </c>
      <c r="N329" s="113"/>
      <c r="O329" s="47"/>
      <c r="P329" s="118" t="str">
        <f t="shared" si="40"/>
        <v/>
      </c>
      <c r="Q329" s="154"/>
      <c r="R329" s="151"/>
      <c r="S329" s="151"/>
      <c r="T329" s="138"/>
      <c r="BI329" s="24" t="str">
        <f t="shared" si="41"/>
        <v xml:space="preserve"> ;;;-;;;</v>
      </c>
    </row>
    <row r="330" spans="1:61" ht="18.75" customHeight="1" thickBot="1" x14ac:dyDescent="0.25">
      <c r="A330" s="16">
        <v>318</v>
      </c>
      <c r="B330" s="142" t="s">
        <v>14</v>
      </c>
      <c r="C330" s="143"/>
      <c r="D330" s="144"/>
      <c r="E330" s="145"/>
      <c r="F330" s="136"/>
      <c r="G330" s="19" t="str">
        <f t="shared" si="35"/>
        <v/>
      </c>
      <c r="H330" s="19" t="str">
        <f t="shared" si="36"/>
        <v/>
      </c>
      <c r="I330" s="131"/>
      <c r="J330" s="147"/>
      <c r="K330" s="114" t="str">
        <f t="shared" si="37"/>
        <v/>
      </c>
      <c r="L330" s="117" t="str">
        <f t="shared" si="38"/>
        <v/>
      </c>
      <c r="M330" s="118" t="str">
        <f t="shared" si="39"/>
        <v/>
      </c>
      <c r="N330" s="113"/>
      <c r="O330" s="47"/>
      <c r="P330" s="118" t="str">
        <f t="shared" si="40"/>
        <v/>
      </c>
      <c r="Q330" s="154"/>
      <c r="R330" s="151"/>
      <c r="S330" s="151"/>
      <c r="T330" s="138"/>
      <c r="BI330" s="24" t="str">
        <f t="shared" si="41"/>
        <v xml:space="preserve"> ;;;-;;;</v>
      </c>
    </row>
    <row r="331" spans="1:61" ht="18.75" customHeight="1" x14ac:dyDescent="0.2">
      <c r="A331" s="15">
        <v>319</v>
      </c>
      <c r="B331" s="142" t="s">
        <v>14</v>
      </c>
      <c r="C331" s="143"/>
      <c r="D331" s="144"/>
      <c r="E331" s="145"/>
      <c r="F331" s="136"/>
      <c r="G331" s="19" t="str">
        <f t="shared" si="35"/>
        <v/>
      </c>
      <c r="H331" s="19" t="str">
        <f t="shared" si="36"/>
        <v/>
      </c>
      <c r="I331" s="131"/>
      <c r="J331" s="147"/>
      <c r="K331" s="114" t="str">
        <f t="shared" si="37"/>
        <v/>
      </c>
      <c r="L331" s="117" t="str">
        <f t="shared" si="38"/>
        <v/>
      </c>
      <c r="M331" s="118" t="str">
        <f t="shared" si="39"/>
        <v/>
      </c>
      <c r="N331" s="113"/>
      <c r="O331" s="47"/>
      <c r="P331" s="118" t="str">
        <f t="shared" si="40"/>
        <v/>
      </c>
      <c r="Q331" s="154"/>
      <c r="R331" s="151"/>
      <c r="S331" s="151"/>
      <c r="T331" s="138"/>
      <c r="BI331" s="24" t="str">
        <f t="shared" si="41"/>
        <v xml:space="preserve"> ;;;-;;;</v>
      </c>
    </row>
    <row r="332" spans="1:61" ht="18.75" customHeight="1" thickBot="1" x14ac:dyDescent="0.25">
      <c r="A332" s="16">
        <v>320</v>
      </c>
      <c r="B332" s="142" t="s">
        <v>14</v>
      </c>
      <c r="C332" s="143"/>
      <c r="D332" s="144"/>
      <c r="E332" s="145"/>
      <c r="F332" s="136"/>
      <c r="G332" s="19" t="str">
        <f t="shared" si="35"/>
        <v/>
      </c>
      <c r="H332" s="19" t="str">
        <f t="shared" si="36"/>
        <v/>
      </c>
      <c r="I332" s="131"/>
      <c r="J332" s="147"/>
      <c r="K332" s="114" t="str">
        <f t="shared" si="37"/>
        <v/>
      </c>
      <c r="L332" s="117" t="str">
        <f t="shared" si="38"/>
        <v/>
      </c>
      <c r="M332" s="118" t="str">
        <f t="shared" si="39"/>
        <v/>
      </c>
      <c r="N332" s="113"/>
      <c r="O332" s="47"/>
      <c r="P332" s="118" t="str">
        <f t="shared" si="40"/>
        <v/>
      </c>
      <c r="Q332" s="154"/>
      <c r="R332" s="151"/>
      <c r="S332" s="151"/>
      <c r="T332" s="138"/>
      <c r="BI332" s="24" t="str">
        <f t="shared" si="41"/>
        <v xml:space="preserve"> ;;;-;;;</v>
      </c>
    </row>
    <row r="333" spans="1:61" ht="18.75" customHeight="1" x14ac:dyDescent="0.2">
      <c r="A333" s="15">
        <v>321</v>
      </c>
      <c r="B333" s="142" t="s">
        <v>14</v>
      </c>
      <c r="C333" s="143"/>
      <c r="D333" s="144"/>
      <c r="E333" s="145"/>
      <c r="F333" s="136"/>
      <c r="G333" s="19" t="str">
        <f t="shared" ref="G333:G396" si="42">IF($E333=0,"",IF(ISERROR(VLOOKUP($E333,$AC$13:$AL$288,2,FALSE)),"See Spec",VLOOKUP($E333,$AC$13:$AL$288,2,FALSE)))</f>
        <v/>
      </c>
      <c r="H333" s="19" t="str">
        <f t="shared" ref="H333:H396" si="43">IF($E333=0,"",IF(ISERROR(VLOOKUP($E333,$AC$13:$AL$288,3,FALSE)),"Sheet",VLOOKUP($E333,$AC$13:$AL$288,3,FALSE)))</f>
        <v/>
      </c>
      <c r="I333" s="131"/>
      <c r="J333" s="147"/>
      <c r="K333" s="114" t="str">
        <f t="shared" ref="K333:K396" si="44">IF($E333=0,"",IF(ISERROR(VLOOKUP($E333,$AC$13:$AL$288,4,FALSE)),"",VLOOKUP($E333,$AC$13:$AL$288,4,FALSE)))</f>
        <v/>
      </c>
      <c r="L333" s="117" t="str">
        <f t="shared" ref="L333:L396" si="45">IF($E333=0,"",IF(ISERROR(VLOOKUP($E333,$AC$13:$AL$288,5,FALSE)),"",VLOOKUP($E333,$AC$13:$AL$288,5,FALSE)))</f>
        <v/>
      </c>
      <c r="M333" s="118" t="str">
        <f t="shared" ref="M333:M396" si="46">IF($E333=0,"",IF(ISERROR(VLOOKUP($E333,$AC$13:$AL$288,6,FALSE)),"",VLOOKUP($E333,$AC$13:$AL$288,6,FALSE)))</f>
        <v/>
      </c>
      <c r="N333" s="113"/>
      <c r="O333" s="47"/>
      <c r="P333" s="118" t="str">
        <f t="shared" ref="P333:P396" si="47">IF($E333=0,"",IF(ISERROR(VLOOKUP($E333,$AC$13:$AL$288,7,FALSE)),"",VLOOKUP($E333,$AC$13:$AL$288,7,FALSE)))</f>
        <v/>
      </c>
      <c r="Q333" s="154"/>
      <c r="R333" s="151"/>
      <c r="S333" s="151"/>
      <c r="T333" s="138"/>
      <c r="BI333" s="24" t="str">
        <f t="shared" si="41"/>
        <v xml:space="preserve"> ;;;-;;;</v>
      </c>
    </row>
    <row r="334" spans="1:61" ht="18.75" customHeight="1" thickBot="1" x14ac:dyDescent="0.25">
      <c r="A334" s="16">
        <v>322</v>
      </c>
      <c r="B334" s="142" t="s">
        <v>14</v>
      </c>
      <c r="C334" s="143"/>
      <c r="D334" s="144"/>
      <c r="E334" s="145"/>
      <c r="F334" s="136"/>
      <c r="G334" s="19" t="str">
        <f t="shared" si="42"/>
        <v/>
      </c>
      <c r="H334" s="19" t="str">
        <f t="shared" si="43"/>
        <v/>
      </c>
      <c r="I334" s="131"/>
      <c r="J334" s="147"/>
      <c r="K334" s="114" t="str">
        <f t="shared" si="44"/>
        <v/>
      </c>
      <c r="L334" s="117" t="str">
        <f t="shared" si="45"/>
        <v/>
      </c>
      <c r="M334" s="118" t="str">
        <f t="shared" si="46"/>
        <v/>
      </c>
      <c r="N334" s="113"/>
      <c r="O334" s="47"/>
      <c r="P334" s="118" t="str">
        <f t="shared" si="47"/>
        <v/>
      </c>
      <c r="Q334" s="154"/>
      <c r="R334" s="151"/>
      <c r="S334" s="151"/>
      <c r="T334" s="138"/>
      <c r="BI334" s="24" t="str">
        <f t="shared" ref="BI334:BI397" si="48">UPPER(IF(B334&lt;&gt;"",CONCATENATE(B334,";",D334,";",C334,";",E334,"-",O334,";",F334,";",M334,";",P334),""))</f>
        <v xml:space="preserve"> ;;;-;;;</v>
      </c>
    </row>
    <row r="335" spans="1:61" ht="18.75" customHeight="1" x14ac:dyDescent="0.2">
      <c r="A335" s="15">
        <v>323</v>
      </c>
      <c r="B335" s="142" t="s">
        <v>14</v>
      </c>
      <c r="C335" s="143"/>
      <c r="D335" s="144"/>
      <c r="E335" s="145"/>
      <c r="F335" s="136"/>
      <c r="G335" s="19" t="str">
        <f t="shared" si="42"/>
        <v/>
      </c>
      <c r="H335" s="19" t="str">
        <f t="shared" si="43"/>
        <v/>
      </c>
      <c r="I335" s="131"/>
      <c r="J335" s="147"/>
      <c r="K335" s="114" t="str">
        <f t="shared" si="44"/>
        <v/>
      </c>
      <c r="L335" s="117" t="str">
        <f t="shared" si="45"/>
        <v/>
      </c>
      <c r="M335" s="118" t="str">
        <f t="shared" si="46"/>
        <v/>
      </c>
      <c r="N335" s="113"/>
      <c r="O335" s="47"/>
      <c r="P335" s="118" t="str">
        <f t="shared" si="47"/>
        <v/>
      </c>
      <c r="Q335" s="154"/>
      <c r="R335" s="151"/>
      <c r="S335" s="151"/>
      <c r="T335" s="138"/>
      <c r="BI335" s="24" t="str">
        <f t="shared" si="48"/>
        <v xml:space="preserve"> ;;;-;;;</v>
      </c>
    </row>
    <row r="336" spans="1:61" ht="18.75" customHeight="1" thickBot="1" x14ac:dyDescent="0.25">
      <c r="A336" s="16">
        <v>324</v>
      </c>
      <c r="B336" s="142" t="s">
        <v>14</v>
      </c>
      <c r="C336" s="143"/>
      <c r="D336" s="144"/>
      <c r="E336" s="145"/>
      <c r="F336" s="136"/>
      <c r="G336" s="19" t="str">
        <f t="shared" si="42"/>
        <v/>
      </c>
      <c r="H336" s="19" t="str">
        <f t="shared" si="43"/>
        <v/>
      </c>
      <c r="I336" s="131"/>
      <c r="J336" s="147"/>
      <c r="K336" s="114" t="str">
        <f t="shared" si="44"/>
        <v/>
      </c>
      <c r="L336" s="117" t="str">
        <f t="shared" si="45"/>
        <v/>
      </c>
      <c r="M336" s="118" t="str">
        <f t="shared" si="46"/>
        <v/>
      </c>
      <c r="N336" s="113"/>
      <c r="O336" s="47"/>
      <c r="P336" s="118" t="str">
        <f t="shared" si="47"/>
        <v/>
      </c>
      <c r="Q336" s="154"/>
      <c r="R336" s="151"/>
      <c r="S336" s="151"/>
      <c r="T336" s="138"/>
      <c r="BI336" s="24" t="str">
        <f t="shared" si="48"/>
        <v xml:space="preserve"> ;;;-;;;</v>
      </c>
    </row>
    <row r="337" spans="1:61" ht="18.75" customHeight="1" x14ac:dyDescent="0.2">
      <c r="A337" s="15">
        <v>325</v>
      </c>
      <c r="B337" s="142" t="s">
        <v>14</v>
      </c>
      <c r="C337" s="143"/>
      <c r="D337" s="144"/>
      <c r="E337" s="145"/>
      <c r="F337" s="136"/>
      <c r="G337" s="19" t="str">
        <f t="shared" si="42"/>
        <v/>
      </c>
      <c r="H337" s="19" t="str">
        <f t="shared" si="43"/>
        <v/>
      </c>
      <c r="I337" s="131"/>
      <c r="J337" s="147"/>
      <c r="K337" s="114" t="str">
        <f t="shared" si="44"/>
        <v/>
      </c>
      <c r="L337" s="117" t="str">
        <f t="shared" si="45"/>
        <v/>
      </c>
      <c r="M337" s="118" t="str">
        <f t="shared" si="46"/>
        <v/>
      </c>
      <c r="N337" s="113"/>
      <c r="O337" s="47"/>
      <c r="P337" s="118" t="str">
        <f t="shared" si="47"/>
        <v/>
      </c>
      <c r="Q337" s="154"/>
      <c r="R337" s="151"/>
      <c r="S337" s="151"/>
      <c r="T337" s="138"/>
      <c r="BI337" s="24" t="str">
        <f t="shared" si="48"/>
        <v xml:space="preserve"> ;;;-;;;</v>
      </c>
    </row>
    <row r="338" spans="1:61" ht="18.75" customHeight="1" thickBot="1" x14ac:dyDescent="0.25">
      <c r="A338" s="16">
        <v>326</v>
      </c>
      <c r="B338" s="142" t="s">
        <v>14</v>
      </c>
      <c r="C338" s="143"/>
      <c r="D338" s="144"/>
      <c r="E338" s="145"/>
      <c r="F338" s="136"/>
      <c r="G338" s="19" t="str">
        <f t="shared" si="42"/>
        <v/>
      </c>
      <c r="H338" s="19" t="str">
        <f t="shared" si="43"/>
        <v/>
      </c>
      <c r="I338" s="131"/>
      <c r="J338" s="147"/>
      <c r="K338" s="114" t="str">
        <f t="shared" si="44"/>
        <v/>
      </c>
      <c r="L338" s="117" t="str">
        <f t="shared" si="45"/>
        <v/>
      </c>
      <c r="M338" s="118" t="str">
        <f t="shared" si="46"/>
        <v/>
      </c>
      <c r="N338" s="113"/>
      <c r="O338" s="47"/>
      <c r="P338" s="118" t="str">
        <f t="shared" si="47"/>
        <v/>
      </c>
      <c r="Q338" s="154"/>
      <c r="R338" s="151"/>
      <c r="S338" s="151"/>
      <c r="T338" s="138"/>
      <c r="BI338" s="24" t="str">
        <f t="shared" si="48"/>
        <v xml:space="preserve"> ;;;-;;;</v>
      </c>
    </row>
    <row r="339" spans="1:61" ht="18.75" customHeight="1" x14ac:dyDescent="0.2">
      <c r="A339" s="15">
        <v>327</v>
      </c>
      <c r="B339" s="142" t="s">
        <v>14</v>
      </c>
      <c r="C339" s="143"/>
      <c r="D339" s="144"/>
      <c r="E339" s="145"/>
      <c r="F339" s="136"/>
      <c r="G339" s="19" t="str">
        <f t="shared" si="42"/>
        <v/>
      </c>
      <c r="H339" s="19" t="str">
        <f t="shared" si="43"/>
        <v/>
      </c>
      <c r="I339" s="131"/>
      <c r="J339" s="147"/>
      <c r="K339" s="114" t="str">
        <f t="shared" si="44"/>
        <v/>
      </c>
      <c r="L339" s="117" t="str">
        <f t="shared" si="45"/>
        <v/>
      </c>
      <c r="M339" s="118" t="str">
        <f t="shared" si="46"/>
        <v/>
      </c>
      <c r="N339" s="113"/>
      <c r="O339" s="47"/>
      <c r="P339" s="118" t="str">
        <f t="shared" si="47"/>
        <v/>
      </c>
      <c r="Q339" s="154"/>
      <c r="R339" s="151"/>
      <c r="S339" s="151"/>
      <c r="T339" s="138"/>
      <c r="BI339" s="24" t="str">
        <f t="shared" si="48"/>
        <v xml:space="preserve"> ;;;-;;;</v>
      </c>
    </row>
    <row r="340" spans="1:61" ht="18.75" customHeight="1" thickBot="1" x14ac:dyDescent="0.25">
      <c r="A340" s="16">
        <v>328</v>
      </c>
      <c r="B340" s="142" t="s">
        <v>14</v>
      </c>
      <c r="C340" s="143"/>
      <c r="D340" s="144"/>
      <c r="E340" s="145"/>
      <c r="F340" s="136"/>
      <c r="G340" s="19" t="str">
        <f t="shared" si="42"/>
        <v/>
      </c>
      <c r="H340" s="19" t="str">
        <f t="shared" si="43"/>
        <v/>
      </c>
      <c r="I340" s="131"/>
      <c r="J340" s="147"/>
      <c r="K340" s="114" t="str">
        <f t="shared" si="44"/>
        <v/>
      </c>
      <c r="L340" s="117" t="str">
        <f t="shared" si="45"/>
        <v/>
      </c>
      <c r="M340" s="118" t="str">
        <f t="shared" si="46"/>
        <v/>
      </c>
      <c r="N340" s="113"/>
      <c r="O340" s="47"/>
      <c r="P340" s="118" t="str">
        <f t="shared" si="47"/>
        <v/>
      </c>
      <c r="Q340" s="154"/>
      <c r="R340" s="151"/>
      <c r="S340" s="151"/>
      <c r="T340" s="138"/>
      <c r="BI340" s="24" t="str">
        <f t="shared" si="48"/>
        <v xml:space="preserve"> ;;;-;;;</v>
      </c>
    </row>
    <row r="341" spans="1:61" ht="18.75" customHeight="1" x14ac:dyDescent="0.2">
      <c r="A341" s="15">
        <v>329</v>
      </c>
      <c r="B341" s="142" t="s">
        <v>14</v>
      </c>
      <c r="C341" s="143"/>
      <c r="D341" s="144"/>
      <c r="E341" s="145"/>
      <c r="F341" s="136"/>
      <c r="G341" s="19" t="str">
        <f t="shared" si="42"/>
        <v/>
      </c>
      <c r="H341" s="19" t="str">
        <f t="shared" si="43"/>
        <v/>
      </c>
      <c r="I341" s="131"/>
      <c r="J341" s="147"/>
      <c r="K341" s="114" t="str">
        <f t="shared" si="44"/>
        <v/>
      </c>
      <c r="L341" s="117" t="str">
        <f t="shared" si="45"/>
        <v/>
      </c>
      <c r="M341" s="118" t="str">
        <f t="shared" si="46"/>
        <v/>
      </c>
      <c r="N341" s="113"/>
      <c r="O341" s="47"/>
      <c r="P341" s="118" t="str">
        <f t="shared" si="47"/>
        <v/>
      </c>
      <c r="Q341" s="154"/>
      <c r="R341" s="151"/>
      <c r="S341" s="151"/>
      <c r="T341" s="138"/>
      <c r="BI341" s="24" t="str">
        <f t="shared" si="48"/>
        <v xml:space="preserve"> ;;;-;;;</v>
      </c>
    </row>
    <row r="342" spans="1:61" ht="18.75" customHeight="1" thickBot="1" x14ac:dyDescent="0.25">
      <c r="A342" s="16">
        <v>330</v>
      </c>
      <c r="B342" s="142" t="s">
        <v>14</v>
      </c>
      <c r="C342" s="143"/>
      <c r="D342" s="144"/>
      <c r="E342" s="145"/>
      <c r="F342" s="136"/>
      <c r="G342" s="19" t="str">
        <f t="shared" si="42"/>
        <v/>
      </c>
      <c r="H342" s="19" t="str">
        <f t="shared" si="43"/>
        <v/>
      </c>
      <c r="I342" s="131"/>
      <c r="J342" s="147"/>
      <c r="K342" s="114" t="str">
        <f t="shared" si="44"/>
        <v/>
      </c>
      <c r="L342" s="117" t="str">
        <f t="shared" si="45"/>
        <v/>
      </c>
      <c r="M342" s="118" t="str">
        <f t="shared" si="46"/>
        <v/>
      </c>
      <c r="N342" s="113"/>
      <c r="O342" s="47"/>
      <c r="P342" s="118" t="str">
        <f t="shared" si="47"/>
        <v/>
      </c>
      <c r="Q342" s="154"/>
      <c r="R342" s="151"/>
      <c r="S342" s="151"/>
      <c r="T342" s="138"/>
      <c r="BI342" s="24" t="str">
        <f t="shared" si="48"/>
        <v xml:space="preserve"> ;;;-;;;</v>
      </c>
    </row>
    <row r="343" spans="1:61" ht="18.75" customHeight="1" x14ac:dyDescent="0.2">
      <c r="A343" s="15">
        <v>331</v>
      </c>
      <c r="B343" s="142" t="s">
        <v>14</v>
      </c>
      <c r="C343" s="143"/>
      <c r="D343" s="144"/>
      <c r="E343" s="145"/>
      <c r="F343" s="136"/>
      <c r="G343" s="19" t="str">
        <f t="shared" si="42"/>
        <v/>
      </c>
      <c r="H343" s="19" t="str">
        <f t="shared" si="43"/>
        <v/>
      </c>
      <c r="I343" s="131"/>
      <c r="J343" s="147"/>
      <c r="K343" s="114" t="str">
        <f t="shared" si="44"/>
        <v/>
      </c>
      <c r="L343" s="117" t="str">
        <f t="shared" si="45"/>
        <v/>
      </c>
      <c r="M343" s="118" t="str">
        <f t="shared" si="46"/>
        <v/>
      </c>
      <c r="N343" s="113"/>
      <c r="O343" s="47"/>
      <c r="P343" s="118" t="str">
        <f t="shared" si="47"/>
        <v/>
      </c>
      <c r="Q343" s="154"/>
      <c r="R343" s="151"/>
      <c r="S343" s="151"/>
      <c r="T343" s="138"/>
      <c r="BI343" s="24" t="str">
        <f t="shared" si="48"/>
        <v xml:space="preserve"> ;;;-;;;</v>
      </c>
    </row>
    <row r="344" spans="1:61" ht="18.75" customHeight="1" thickBot="1" x14ac:dyDescent="0.25">
      <c r="A344" s="16">
        <v>332</v>
      </c>
      <c r="B344" s="142" t="s">
        <v>14</v>
      </c>
      <c r="C344" s="143"/>
      <c r="D344" s="144"/>
      <c r="E344" s="145"/>
      <c r="F344" s="136"/>
      <c r="G344" s="19" t="str">
        <f t="shared" si="42"/>
        <v/>
      </c>
      <c r="H344" s="19" t="str">
        <f t="shared" si="43"/>
        <v/>
      </c>
      <c r="I344" s="131"/>
      <c r="J344" s="147"/>
      <c r="K344" s="114" t="str">
        <f t="shared" si="44"/>
        <v/>
      </c>
      <c r="L344" s="117" t="str">
        <f t="shared" si="45"/>
        <v/>
      </c>
      <c r="M344" s="118" t="str">
        <f t="shared" si="46"/>
        <v/>
      </c>
      <c r="N344" s="113"/>
      <c r="O344" s="47"/>
      <c r="P344" s="118" t="str">
        <f t="shared" si="47"/>
        <v/>
      </c>
      <c r="Q344" s="154"/>
      <c r="R344" s="151"/>
      <c r="S344" s="151"/>
      <c r="T344" s="138"/>
      <c r="BI344" s="24" t="str">
        <f t="shared" si="48"/>
        <v xml:space="preserve"> ;;;-;;;</v>
      </c>
    </row>
    <row r="345" spans="1:61" ht="18.75" customHeight="1" x14ac:dyDescent="0.2">
      <c r="A345" s="15">
        <v>333</v>
      </c>
      <c r="B345" s="142" t="s">
        <v>14</v>
      </c>
      <c r="C345" s="143"/>
      <c r="D345" s="144"/>
      <c r="E345" s="145"/>
      <c r="F345" s="136"/>
      <c r="G345" s="19" t="str">
        <f t="shared" si="42"/>
        <v/>
      </c>
      <c r="H345" s="19" t="str">
        <f t="shared" si="43"/>
        <v/>
      </c>
      <c r="I345" s="131"/>
      <c r="J345" s="147"/>
      <c r="K345" s="114" t="str">
        <f t="shared" si="44"/>
        <v/>
      </c>
      <c r="L345" s="117" t="str">
        <f t="shared" si="45"/>
        <v/>
      </c>
      <c r="M345" s="118" t="str">
        <f t="shared" si="46"/>
        <v/>
      </c>
      <c r="N345" s="113"/>
      <c r="O345" s="47"/>
      <c r="P345" s="118" t="str">
        <f t="shared" si="47"/>
        <v/>
      </c>
      <c r="Q345" s="154"/>
      <c r="R345" s="151"/>
      <c r="S345" s="151"/>
      <c r="T345" s="138"/>
      <c r="BI345" s="24" t="str">
        <f t="shared" si="48"/>
        <v xml:space="preserve"> ;;;-;;;</v>
      </c>
    </row>
    <row r="346" spans="1:61" ht="18.75" customHeight="1" thickBot="1" x14ac:dyDescent="0.25">
      <c r="A346" s="16">
        <v>334</v>
      </c>
      <c r="B346" s="142" t="s">
        <v>14</v>
      </c>
      <c r="C346" s="143"/>
      <c r="D346" s="144"/>
      <c r="E346" s="145"/>
      <c r="F346" s="136"/>
      <c r="G346" s="19" t="str">
        <f t="shared" si="42"/>
        <v/>
      </c>
      <c r="H346" s="19" t="str">
        <f t="shared" si="43"/>
        <v/>
      </c>
      <c r="I346" s="131"/>
      <c r="J346" s="147"/>
      <c r="K346" s="114" t="str">
        <f t="shared" si="44"/>
        <v/>
      </c>
      <c r="L346" s="117" t="str">
        <f t="shared" si="45"/>
        <v/>
      </c>
      <c r="M346" s="118" t="str">
        <f t="shared" si="46"/>
        <v/>
      </c>
      <c r="N346" s="113"/>
      <c r="O346" s="47"/>
      <c r="P346" s="118" t="str">
        <f t="shared" si="47"/>
        <v/>
      </c>
      <c r="Q346" s="154"/>
      <c r="R346" s="151"/>
      <c r="S346" s="151"/>
      <c r="T346" s="138"/>
      <c r="BI346" s="24" t="str">
        <f t="shared" si="48"/>
        <v xml:space="preserve"> ;;;-;;;</v>
      </c>
    </row>
    <row r="347" spans="1:61" ht="18.75" customHeight="1" x14ac:dyDescent="0.2">
      <c r="A347" s="15">
        <v>335</v>
      </c>
      <c r="B347" s="142" t="s">
        <v>14</v>
      </c>
      <c r="C347" s="143"/>
      <c r="D347" s="144"/>
      <c r="E347" s="145"/>
      <c r="F347" s="136"/>
      <c r="G347" s="19" t="str">
        <f t="shared" si="42"/>
        <v/>
      </c>
      <c r="H347" s="19" t="str">
        <f t="shared" si="43"/>
        <v/>
      </c>
      <c r="I347" s="131"/>
      <c r="J347" s="147"/>
      <c r="K347" s="114" t="str">
        <f t="shared" si="44"/>
        <v/>
      </c>
      <c r="L347" s="117" t="str">
        <f t="shared" si="45"/>
        <v/>
      </c>
      <c r="M347" s="118" t="str">
        <f t="shared" si="46"/>
        <v/>
      </c>
      <c r="N347" s="113"/>
      <c r="O347" s="47"/>
      <c r="P347" s="118" t="str">
        <f t="shared" si="47"/>
        <v/>
      </c>
      <c r="Q347" s="154"/>
      <c r="R347" s="151"/>
      <c r="S347" s="151"/>
      <c r="T347" s="138"/>
      <c r="BI347" s="24" t="str">
        <f t="shared" si="48"/>
        <v xml:space="preserve"> ;;;-;;;</v>
      </c>
    </row>
    <row r="348" spans="1:61" ht="18.75" customHeight="1" thickBot="1" x14ac:dyDescent="0.25">
      <c r="A348" s="16">
        <v>336</v>
      </c>
      <c r="B348" s="142" t="s">
        <v>14</v>
      </c>
      <c r="C348" s="143"/>
      <c r="D348" s="144"/>
      <c r="E348" s="145"/>
      <c r="F348" s="136"/>
      <c r="G348" s="19" t="str">
        <f t="shared" si="42"/>
        <v/>
      </c>
      <c r="H348" s="19" t="str">
        <f t="shared" si="43"/>
        <v/>
      </c>
      <c r="I348" s="131"/>
      <c r="J348" s="147"/>
      <c r="K348" s="114" t="str">
        <f t="shared" si="44"/>
        <v/>
      </c>
      <c r="L348" s="117" t="str">
        <f t="shared" si="45"/>
        <v/>
      </c>
      <c r="M348" s="118" t="str">
        <f t="shared" si="46"/>
        <v/>
      </c>
      <c r="N348" s="113"/>
      <c r="O348" s="47"/>
      <c r="P348" s="118" t="str">
        <f t="shared" si="47"/>
        <v/>
      </c>
      <c r="Q348" s="154"/>
      <c r="R348" s="151"/>
      <c r="S348" s="151"/>
      <c r="T348" s="138"/>
      <c r="BI348" s="24" t="str">
        <f t="shared" si="48"/>
        <v xml:space="preserve"> ;;;-;;;</v>
      </c>
    </row>
    <row r="349" spans="1:61" ht="18.75" customHeight="1" x14ac:dyDescent="0.2">
      <c r="A349" s="15">
        <v>337</v>
      </c>
      <c r="B349" s="142" t="s">
        <v>14</v>
      </c>
      <c r="C349" s="143"/>
      <c r="D349" s="144"/>
      <c r="E349" s="145"/>
      <c r="F349" s="136"/>
      <c r="G349" s="19" t="str">
        <f t="shared" si="42"/>
        <v/>
      </c>
      <c r="H349" s="19" t="str">
        <f t="shared" si="43"/>
        <v/>
      </c>
      <c r="I349" s="131"/>
      <c r="J349" s="147"/>
      <c r="K349" s="114" t="str">
        <f t="shared" si="44"/>
        <v/>
      </c>
      <c r="L349" s="117" t="str">
        <f t="shared" si="45"/>
        <v/>
      </c>
      <c r="M349" s="118" t="str">
        <f t="shared" si="46"/>
        <v/>
      </c>
      <c r="N349" s="113"/>
      <c r="O349" s="47"/>
      <c r="P349" s="118" t="str">
        <f t="shared" si="47"/>
        <v/>
      </c>
      <c r="Q349" s="154"/>
      <c r="R349" s="151"/>
      <c r="S349" s="151"/>
      <c r="T349" s="138"/>
      <c r="BI349" s="24" t="str">
        <f t="shared" si="48"/>
        <v xml:space="preserve"> ;;;-;;;</v>
      </c>
    </row>
    <row r="350" spans="1:61" ht="18.75" customHeight="1" thickBot="1" x14ac:dyDescent="0.25">
      <c r="A350" s="16">
        <v>338</v>
      </c>
      <c r="B350" s="142" t="s">
        <v>14</v>
      </c>
      <c r="C350" s="143"/>
      <c r="D350" s="144"/>
      <c r="E350" s="145"/>
      <c r="F350" s="136"/>
      <c r="G350" s="19" t="str">
        <f t="shared" si="42"/>
        <v/>
      </c>
      <c r="H350" s="19" t="str">
        <f t="shared" si="43"/>
        <v/>
      </c>
      <c r="I350" s="131"/>
      <c r="J350" s="147"/>
      <c r="K350" s="114" t="str">
        <f t="shared" si="44"/>
        <v/>
      </c>
      <c r="L350" s="117" t="str">
        <f t="shared" si="45"/>
        <v/>
      </c>
      <c r="M350" s="118" t="str">
        <f t="shared" si="46"/>
        <v/>
      </c>
      <c r="N350" s="113"/>
      <c r="O350" s="47"/>
      <c r="P350" s="118" t="str">
        <f t="shared" si="47"/>
        <v/>
      </c>
      <c r="Q350" s="154"/>
      <c r="R350" s="151"/>
      <c r="S350" s="151"/>
      <c r="T350" s="138"/>
      <c r="BI350" s="24" t="str">
        <f t="shared" si="48"/>
        <v xml:space="preserve"> ;;;-;;;</v>
      </c>
    </row>
    <row r="351" spans="1:61" ht="18.75" customHeight="1" x14ac:dyDescent="0.2">
      <c r="A351" s="15">
        <v>339</v>
      </c>
      <c r="B351" s="142" t="s">
        <v>14</v>
      </c>
      <c r="C351" s="143"/>
      <c r="D351" s="144"/>
      <c r="E351" s="145"/>
      <c r="F351" s="136"/>
      <c r="G351" s="19" t="str">
        <f t="shared" si="42"/>
        <v/>
      </c>
      <c r="H351" s="19" t="str">
        <f t="shared" si="43"/>
        <v/>
      </c>
      <c r="I351" s="131"/>
      <c r="J351" s="147"/>
      <c r="K351" s="114" t="str">
        <f t="shared" si="44"/>
        <v/>
      </c>
      <c r="L351" s="117" t="str">
        <f t="shared" si="45"/>
        <v/>
      </c>
      <c r="M351" s="118" t="str">
        <f t="shared" si="46"/>
        <v/>
      </c>
      <c r="N351" s="113"/>
      <c r="O351" s="47"/>
      <c r="P351" s="118" t="str">
        <f t="shared" si="47"/>
        <v/>
      </c>
      <c r="Q351" s="154"/>
      <c r="R351" s="151"/>
      <c r="S351" s="151"/>
      <c r="T351" s="138"/>
      <c r="BI351" s="24" t="str">
        <f t="shared" si="48"/>
        <v xml:space="preserve"> ;;;-;;;</v>
      </c>
    </row>
    <row r="352" spans="1:61" ht="18.75" customHeight="1" thickBot="1" x14ac:dyDescent="0.25">
      <c r="A352" s="16">
        <v>340</v>
      </c>
      <c r="B352" s="142" t="s">
        <v>14</v>
      </c>
      <c r="C352" s="143"/>
      <c r="D352" s="144"/>
      <c r="E352" s="145"/>
      <c r="F352" s="136"/>
      <c r="G352" s="19" t="str">
        <f t="shared" si="42"/>
        <v/>
      </c>
      <c r="H352" s="19" t="str">
        <f t="shared" si="43"/>
        <v/>
      </c>
      <c r="I352" s="131"/>
      <c r="J352" s="147"/>
      <c r="K352" s="114" t="str">
        <f t="shared" si="44"/>
        <v/>
      </c>
      <c r="L352" s="117" t="str">
        <f t="shared" si="45"/>
        <v/>
      </c>
      <c r="M352" s="118" t="str">
        <f t="shared" si="46"/>
        <v/>
      </c>
      <c r="N352" s="113"/>
      <c r="O352" s="47"/>
      <c r="P352" s="118" t="str">
        <f t="shared" si="47"/>
        <v/>
      </c>
      <c r="Q352" s="154"/>
      <c r="R352" s="151"/>
      <c r="S352" s="151"/>
      <c r="T352" s="138"/>
      <c r="BI352" s="24" t="str">
        <f t="shared" si="48"/>
        <v xml:space="preserve"> ;;;-;;;</v>
      </c>
    </row>
    <row r="353" spans="1:61" ht="18.75" customHeight="1" x14ac:dyDescent="0.2">
      <c r="A353" s="15">
        <v>341</v>
      </c>
      <c r="B353" s="142" t="s">
        <v>14</v>
      </c>
      <c r="C353" s="143"/>
      <c r="D353" s="144"/>
      <c r="E353" s="145"/>
      <c r="F353" s="136"/>
      <c r="G353" s="19" t="str">
        <f t="shared" si="42"/>
        <v/>
      </c>
      <c r="H353" s="19" t="str">
        <f t="shared" si="43"/>
        <v/>
      </c>
      <c r="I353" s="131"/>
      <c r="J353" s="147"/>
      <c r="K353" s="114" t="str">
        <f t="shared" si="44"/>
        <v/>
      </c>
      <c r="L353" s="117" t="str">
        <f t="shared" si="45"/>
        <v/>
      </c>
      <c r="M353" s="118" t="str">
        <f t="shared" si="46"/>
        <v/>
      </c>
      <c r="N353" s="113"/>
      <c r="O353" s="47"/>
      <c r="P353" s="118" t="str">
        <f t="shared" si="47"/>
        <v/>
      </c>
      <c r="Q353" s="154"/>
      <c r="R353" s="151"/>
      <c r="S353" s="151"/>
      <c r="T353" s="138"/>
      <c r="BI353" s="24" t="str">
        <f t="shared" si="48"/>
        <v xml:space="preserve"> ;;;-;;;</v>
      </c>
    </row>
    <row r="354" spans="1:61" ht="18.75" customHeight="1" thickBot="1" x14ac:dyDescent="0.25">
      <c r="A354" s="16">
        <v>342</v>
      </c>
      <c r="B354" s="142" t="s">
        <v>14</v>
      </c>
      <c r="C354" s="143"/>
      <c r="D354" s="144"/>
      <c r="E354" s="145"/>
      <c r="F354" s="136"/>
      <c r="G354" s="19" t="str">
        <f t="shared" si="42"/>
        <v/>
      </c>
      <c r="H354" s="19" t="str">
        <f t="shared" si="43"/>
        <v/>
      </c>
      <c r="I354" s="131"/>
      <c r="J354" s="147"/>
      <c r="K354" s="114" t="str">
        <f t="shared" si="44"/>
        <v/>
      </c>
      <c r="L354" s="117" t="str">
        <f t="shared" si="45"/>
        <v/>
      </c>
      <c r="M354" s="118" t="str">
        <f t="shared" si="46"/>
        <v/>
      </c>
      <c r="N354" s="113"/>
      <c r="O354" s="47"/>
      <c r="P354" s="118" t="str">
        <f t="shared" si="47"/>
        <v/>
      </c>
      <c r="Q354" s="154"/>
      <c r="R354" s="151"/>
      <c r="S354" s="151"/>
      <c r="T354" s="138"/>
      <c r="BI354" s="24" t="str">
        <f t="shared" si="48"/>
        <v xml:space="preserve"> ;;;-;;;</v>
      </c>
    </row>
    <row r="355" spans="1:61" ht="18.75" customHeight="1" x14ac:dyDescent="0.2">
      <c r="A355" s="15">
        <v>343</v>
      </c>
      <c r="B355" s="142" t="s">
        <v>14</v>
      </c>
      <c r="C355" s="143"/>
      <c r="D355" s="144"/>
      <c r="E355" s="145"/>
      <c r="F355" s="136"/>
      <c r="G355" s="19" t="str">
        <f t="shared" si="42"/>
        <v/>
      </c>
      <c r="H355" s="19" t="str">
        <f t="shared" si="43"/>
        <v/>
      </c>
      <c r="I355" s="131"/>
      <c r="J355" s="147"/>
      <c r="K355" s="114" t="str">
        <f t="shared" si="44"/>
        <v/>
      </c>
      <c r="L355" s="117" t="str">
        <f t="shared" si="45"/>
        <v/>
      </c>
      <c r="M355" s="118" t="str">
        <f t="shared" si="46"/>
        <v/>
      </c>
      <c r="N355" s="113"/>
      <c r="O355" s="47"/>
      <c r="P355" s="118" t="str">
        <f t="shared" si="47"/>
        <v/>
      </c>
      <c r="Q355" s="154"/>
      <c r="R355" s="151"/>
      <c r="S355" s="151"/>
      <c r="T355" s="138"/>
      <c r="BI355" s="24" t="str">
        <f t="shared" si="48"/>
        <v xml:space="preserve"> ;;;-;;;</v>
      </c>
    </row>
    <row r="356" spans="1:61" ht="18.75" customHeight="1" thickBot="1" x14ac:dyDescent="0.25">
      <c r="A356" s="16">
        <v>344</v>
      </c>
      <c r="B356" s="142" t="s">
        <v>14</v>
      </c>
      <c r="C356" s="143"/>
      <c r="D356" s="144"/>
      <c r="E356" s="145"/>
      <c r="F356" s="136"/>
      <c r="G356" s="19" t="str">
        <f t="shared" si="42"/>
        <v/>
      </c>
      <c r="H356" s="19" t="str">
        <f t="shared" si="43"/>
        <v/>
      </c>
      <c r="I356" s="131"/>
      <c r="J356" s="147"/>
      <c r="K356" s="114" t="str">
        <f t="shared" si="44"/>
        <v/>
      </c>
      <c r="L356" s="117" t="str">
        <f t="shared" si="45"/>
        <v/>
      </c>
      <c r="M356" s="118" t="str">
        <f t="shared" si="46"/>
        <v/>
      </c>
      <c r="N356" s="113"/>
      <c r="O356" s="47"/>
      <c r="P356" s="118" t="str">
        <f t="shared" si="47"/>
        <v/>
      </c>
      <c r="Q356" s="154"/>
      <c r="R356" s="151"/>
      <c r="S356" s="151"/>
      <c r="T356" s="138"/>
      <c r="BI356" s="24" t="str">
        <f t="shared" si="48"/>
        <v xml:space="preserve"> ;;;-;;;</v>
      </c>
    </row>
    <row r="357" spans="1:61" ht="18.75" customHeight="1" x14ac:dyDescent="0.2">
      <c r="A357" s="15">
        <v>345</v>
      </c>
      <c r="B357" s="142" t="s">
        <v>14</v>
      </c>
      <c r="C357" s="143"/>
      <c r="D357" s="144"/>
      <c r="E357" s="145"/>
      <c r="F357" s="136"/>
      <c r="G357" s="19" t="str">
        <f t="shared" si="42"/>
        <v/>
      </c>
      <c r="H357" s="19" t="str">
        <f t="shared" si="43"/>
        <v/>
      </c>
      <c r="I357" s="131"/>
      <c r="J357" s="147"/>
      <c r="K357" s="114" t="str">
        <f t="shared" si="44"/>
        <v/>
      </c>
      <c r="L357" s="117" t="str">
        <f t="shared" si="45"/>
        <v/>
      </c>
      <c r="M357" s="118" t="str">
        <f t="shared" si="46"/>
        <v/>
      </c>
      <c r="N357" s="113"/>
      <c r="O357" s="47"/>
      <c r="P357" s="118" t="str">
        <f t="shared" si="47"/>
        <v/>
      </c>
      <c r="Q357" s="154"/>
      <c r="R357" s="151"/>
      <c r="S357" s="151"/>
      <c r="T357" s="138"/>
      <c r="BI357" s="24" t="str">
        <f t="shared" si="48"/>
        <v xml:space="preserve"> ;;;-;;;</v>
      </c>
    </row>
    <row r="358" spans="1:61" ht="18.75" customHeight="1" thickBot="1" x14ac:dyDescent="0.25">
      <c r="A358" s="16">
        <v>346</v>
      </c>
      <c r="B358" s="142" t="s">
        <v>14</v>
      </c>
      <c r="C358" s="143"/>
      <c r="D358" s="144"/>
      <c r="E358" s="145"/>
      <c r="F358" s="136"/>
      <c r="G358" s="19" t="str">
        <f t="shared" si="42"/>
        <v/>
      </c>
      <c r="H358" s="19" t="str">
        <f t="shared" si="43"/>
        <v/>
      </c>
      <c r="I358" s="131"/>
      <c r="J358" s="147"/>
      <c r="K358" s="114" t="str">
        <f t="shared" si="44"/>
        <v/>
      </c>
      <c r="L358" s="117" t="str">
        <f t="shared" si="45"/>
        <v/>
      </c>
      <c r="M358" s="118" t="str">
        <f t="shared" si="46"/>
        <v/>
      </c>
      <c r="N358" s="113"/>
      <c r="O358" s="47"/>
      <c r="P358" s="118" t="str">
        <f t="shared" si="47"/>
        <v/>
      </c>
      <c r="Q358" s="154"/>
      <c r="R358" s="151"/>
      <c r="S358" s="151"/>
      <c r="T358" s="138"/>
      <c r="BI358" s="24" t="str">
        <f t="shared" si="48"/>
        <v xml:space="preserve"> ;;;-;;;</v>
      </c>
    </row>
    <row r="359" spans="1:61" ht="18.75" customHeight="1" x14ac:dyDescent="0.2">
      <c r="A359" s="15">
        <v>347</v>
      </c>
      <c r="B359" s="142" t="s">
        <v>14</v>
      </c>
      <c r="C359" s="143"/>
      <c r="D359" s="144"/>
      <c r="E359" s="145"/>
      <c r="F359" s="136"/>
      <c r="G359" s="19" t="str">
        <f t="shared" si="42"/>
        <v/>
      </c>
      <c r="H359" s="19" t="str">
        <f t="shared" si="43"/>
        <v/>
      </c>
      <c r="I359" s="131"/>
      <c r="J359" s="147"/>
      <c r="K359" s="114" t="str">
        <f t="shared" si="44"/>
        <v/>
      </c>
      <c r="L359" s="117" t="str">
        <f t="shared" si="45"/>
        <v/>
      </c>
      <c r="M359" s="118" t="str">
        <f t="shared" si="46"/>
        <v/>
      </c>
      <c r="N359" s="113"/>
      <c r="O359" s="47"/>
      <c r="P359" s="118" t="str">
        <f t="shared" si="47"/>
        <v/>
      </c>
      <c r="Q359" s="154"/>
      <c r="R359" s="151"/>
      <c r="S359" s="151"/>
      <c r="T359" s="138"/>
      <c r="BI359" s="24" t="str">
        <f t="shared" si="48"/>
        <v xml:space="preserve"> ;;;-;;;</v>
      </c>
    </row>
    <row r="360" spans="1:61" ht="18.75" customHeight="1" thickBot="1" x14ac:dyDescent="0.25">
      <c r="A360" s="16">
        <v>348</v>
      </c>
      <c r="B360" s="142" t="s">
        <v>14</v>
      </c>
      <c r="C360" s="143"/>
      <c r="D360" s="144"/>
      <c r="E360" s="145"/>
      <c r="F360" s="136"/>
      <c r="G360" s="19" t="str">
        <f t="shared" si="42"/>
        <v/>
      </c>
      <c r="H360" s="19" t="str">
        <f t="shared" si="43"/>
        <v/>
      </c>
      <c r="I360" s="131"/>
      <c r="J360" s="147"/>
      <c r="K360" s="114" t="str">
        <f t="shared" si="44"/>
        <v/>
      </c>
      <c r="L360" s="117" t="str">
        <f t="shared" si="45"/>
        <v/>
      </c>
      <c r="M360" s="118" t="str">
        <f t="shared" si="46"/>
        <v/>
      </c>
      <c r="N360" s="113"/>
      <c r="O360" s="47"/>
      <c r="P360" s="118" t="str">
        <f t="shared" si="47"/>
        <v/>
      </c>
      <c r="Q360" s="154"/>
      <c r="R360" s="151"/>
      <c r="S360" s="151"/>
      <c r="T360" s="138"/>
      <c r="BI360" s="24" t="str">
        <f t="shared" si="48"/>
        <v xml:space="preserve"> ;;;-;;;</v>
      </c>
    </row>
    <row r="361" spans="1:61" ht="18.75" customHeight="1" x14ac:dyDescent="0.2">
      <c r="A361" s="15">
        <v>349</v>
      </c>
      <c r="B361" s="142" t="s">
        <v>14</v>
      </c>
      <c r="C361" s="143"/>
      <c r="D361" s="144"/>
      <c r="E361" s="145"/>
      <c r="F361" s="136"/>
      <c r="G361" s="19" t="str">
        <f t="shared" si="42"/>
        <v/>
      </c>
      <c r="H361" s="19" t="str">
        <f t="shared" si="43"/>
        <v/>
      </c>
      <c r="I361" s="131"/>
      <c r="J361" s="147"/>
      <c r="K361" s="114" t="str">
        <f t="shared" si="44"/>
        <v/>
      </c>
      <c r="L361" s="117" t="str">
        <f t="shared" si="45"/>
        <v/>
      </c>
      <c r="M361" s="118" t="str">
        <f t="shared" si="46"/>
        <v/>
      </c>
      <c r="N361" s="113"/>
      <c r="O361" s="47"/>
      <c r="P361" s="118" t="str">
        <f t="shared" si="47"/>
        <v/>
      </c>
      <c r="Q361" s="154"/>
      <c r="R361" s="151"/>
      <c r="S361" s="151"/>
      <c r="T361" s="138"/>
      <c r="BI361" s="24" t="str">
        <f t="shared" si="48"/>
        <v xml:space="preserve"> ;;;-;;;</v>
      </c>
    </row>
    <row r="362" spans="1:61" ht="18.75" customHeight="1" thickBot="1" x14ac:dyDescent="0.25">
      <c r="A362" s="16">
        <v>350</v>
      </c>
      <c r="B362" s="142" t="s">
        <v>14</v>
      </c>
      <c r="C362" s="143"/>
      <c r="D362" s="144"/>
      <c r="E362" s="145"/>
      <c r="F362" s="136"/>
      <c r="G362" s="19" t="str">
        <f t="shared" si="42"/>
        <v/>
      </c>
      <c r="H362" s="19" t="str">
        <f t="shared" si="43"/>
        <v/>
      </c>
      <c r="I362" s="131"/>
      <c r="J362" s="147"/>
      <c r="K362" s="114" t="str">
        <f t="shared" si="44"/>
        <v/>
      </c>
      <c r="L362" s="117" t="str">
        <f t="shared" si="45"/>
        <v/>
      </c>
      <c r="M362" s="118" t="str">
        <f t="shared" si="46"/>
        <v/>
      </c>
      <c r="N362" s="113"/>
      <c r="O362" s="47"/>
      <c r="P362" s="118" t="str">
        <f t="shared" si="47"/>
        <v/>
      </c>
      <c r="Q362" s="154"/>
      <c r="R362" s="151"/>
      <c r="S362" s="151"/>
      <c r="T362" s="138"/>
      <c r="BI362" s="24" t="str">
        <f t="shared" si="48"/>
        <v xml:space="preserve"> ;;;-;;;</v>
      </c>
    </row>
    <row r="363" spans="1:61" ht="18.75" customHeight="1" x14ac:dyDescent="0.2">
      <c r="A363" s="15">
        <v>351</v>
      </c>
      <c r="B363" s="142" t="s">
        <v>14</v>
      </c>
      <c r="C363" s="143"/>
      <c r="D363" s="144"/>
      <c r="E363" s="145"/>
      <c r="F363" s="136"/>
      <c r="G363" s="19" t="str">
        <f t="shared" si="42"/>
        <v/>
      </c>
      <c r="H363" s="19" t="str">
        <f t="shared" si="43"/>
        <v/>
      </c>
      <c r="I363" s="131"/>
      <c r="J363" s="147"/>
      <c r="K363" s="114" t="str">
        <f t="shared" si="44"/>
        <v/>
      </c>
      <c r="L363" s="117" t="str">
        <f t="shared" si="45"/>
        <v/>
      </c>
      <c r="M363" s="118" t="str">
        <f t="shared" si="46"/>
        <v/>
      </c>
      <c r="N363" s="113"/>
      <c r="O363" s="47"/>
      <c r="P363" s="118" t="str">
        <f t="shared" si="47"/>
        <v/>
      </c>
      <c r="Q363" s="154"/>
      <c r="R363" s="151"/>
      <c r="S363" s="151"/>
      <c r="T363" s="138"/>
      <c r="BI363" s="24" t="str">
        <f t="shared" si="48"/>
        <v xml:space="preserve"> ;;;-;;;</v>
      </c>
    </row>
    <row r="364" spans="1:61" ht="18.75" customHeight="1" thickBot="1" x14ac:dyDescent="0.25">
      <c r="A364" s="16">
        <v>352</v>
      </c>
      <c r="B364" s="142" t="s">
        <v>14</v>
      </c>
      <c r="C364" s="143"/>
      <c r="D364" s="144"/>
      <c r="E364" s="145"/>
      <c r="F364" s="136"/>
      <c r="G364" s="19" t="str">
        <f t="shared" si="42"/>
        <v/>
      </c>
      <c r="H364" s="19" t="str">
        <f t="shared" si="43"/>
        <v/>
      </c>
      <c r="I364" s="131"/>
      <c r="J364" s="147"/>
      <c r="K364" s="114" t="str">
        <f t="shared" si="44"/>
        <v/>
      </c>
      <c r="L364" s="117" t="str">
        <f t="shared" si="45"/>
        <v/>
      </c>
      <c r="M364" s="118" t="str">
        <f t="shared" si="46"/>
        <v/>
      </c>
      <c r="N364" s="113"/>
      <c r="O364" s="47"/>
      <c r="P364" s="118" t="str">
        <f t="shared" si="47"/>
        <v/>
      </c>
      <c r="Q364" s="154"/>
      <c r="R364" s="151"/>
      <c r="S364" s="151"/>
      <c r="T364" s="138"/>
      <c r="BI364" s="24" t="str">
        <f t="shared" si="48"/>
        <v xml:space="preserve"> ;;;-;;;</v>
      </c>
    </row>
    <row r="365" spans="1:61" ht="18.75" customHeight="1" x14ac:dyDescent="0.2">
      <c r="A365" s="15">
        <v>353</v>
      </c>
      <c r="B365" s="142" t="s">
        <v>14</v>
      </c>
      <c r="C365" s="143"/>
      <c r="D365" s="144"/>
      <c r="E365" s="145"/>
      <c r="F365" s="136"/>
      <c r="G365" s="19" t="str">
        <f t="shared" si="42"/>
        <v/>
      </c>
      <c r="H365" s="19" t="str">
        <f t="shared" si="43"/>
        <v/>
      </c>
      <c r="I365" s="131"/>
      <c r="J365" s="147"/>
      <c r="K365" s="114" t="str">
        <f t="shared" si="44"/>
        <v/>
      </c>
      <c r="L365" s="117" t="str">
        <f t="shared" si="45"/>
        <v/>
      </c>
      <c r="M365" s="118" t="str">
        <f t="shared" si="46"/>
        <v/>
      </c>
      <c r="N365" s="113"/>
      <c r="O365" s="47"/>
      <c r="P365" s="118" t="str">
        <f t="shared" si="47"/>
        <v/>
      </c>
      <c r="Q365" s="154"/>
      <c r="R365" s="151"/>
      <c r="S365" s="151"/>
      <c r="T365" s="138"/>
      <c r="BI365" s="24" t="str">
        <f t="shared" si="48"/>
        <v xml:space="preserve"> ;;;-;;;</v>
      </c>
    </row>
    <row r="366" spans="1:61" ht="18.75" customHeight="1" thickBot="1" x14ac:dyDescent="0.25">
      <c r="A366" s="16">
        <v>354</v>
      </c>
      <c r="B366" s="142" t="s">
        <v>14</v>
      </c>
      <c r="C366" s="143"/>
      <c r="D366" s="144"/>
      <c r="E366" s="145"/>
      <c r="F366" s="136"/>
      <c r="G366" s="19" t="str">
        <f t="shared" si="42"/>
        <v/>
      </c>
      <c r="H366" s="19" t="str">
        <f t="shared" si="43"/>
        <v/>
      </c>
      <c r="I366" s="131"/>
      <c r="J366" s="147"/>
      <c r="K366" s="114" t="str">
        <f t="shared" si="44"/>
        <v/>
      </c>
      <c r="L366" s="117" t="str">
        <f t="shared" si="45"/>
        <v/>
      </c>
      <c r="M366" s="118" t="str">
        <f t="shared" si="46"/>
        <v/>
      </c>
      <c r="N366" s="113"/>
      <c r="O366" s="47"/>
      <c r="P366" s="118" t="str">
        <f t="shared" si="47"/>
        <v/>
      </c>
      <c r="Q366" s="154"/>
      <c r="R366" s="151"/>
      <c r="S366" s="151"/>
      <c r="T366" s="138"/>
      <c r="BI366" s="24" t="str">
        <f t="shared" si="48"/>
        <v xml:space="preserve"> ;;;-;;;</v>
      </c>
    </row>
    <row r="367" spans="1:61" ht="18.75" customHeight="1" x14ac:dyDescent="0.2">
      <c r="A367" s="15">
        <v>355</v>
      </c>
      <c r="B367" s="142" t="s">
        <v>14</v>
      </c>
      <c r="C367" s="143"/>
      <c r="D367" s="144"/>
      <c r="E367" s="145"/>
      <c r="F367" s="136"/>
      <c r="G367" s="19" t="str">
        <f t="shared" si="42"/>
        <v/>
      </c>
      <c r="H367" s="19" t="str">
        <f t="shared" si="43"/>
        <v/>
      </c>
      <c r="I367" s="131"/>
      <c r="J367" s="147"/>
      <c r="K367" s="114" t="str">
        <f t="shared" si="44"/>
        <v/>
      </c>
      <c r="L367" s="117" t="str">
        <f t="shared" si="45"/>
        <v/>
      </c>
      <c r="M367" s="118" t="str">
        <f t="shared" si="46"/>
        <v/>
      </c>
      <c r="N367" s="113"/>
      <c r="O367" s="47"/>
      <c r="P367" s="118" t="str">
        <f t="shared" si="47"/>
        <v/>
      </c>
      <c r="Q367" s="154"/>
      <c r="R367" s="151"/>
      <c r="S367" s="151"/>
      <c r="T367" s="138"/>
      <c r="BI367" s="24" t="str">
        <f t="shared" si="48"/>
        <v xml:space="preserve"> ;;;-;;;</v>
      </c>
    </row>
    <row r="368" spans="1:61" ht="18.75" customHeight="1" thickBot="1" x14ac:dyDescent="0.25">
      <c r="A368" s="16">
        <v>356</v>
      </c>
      <c r="B368" s="142" t="s">
        <v>14</v>
      </c>
      <c r="C368" s="143"/>
      <c r="D368" s="144"/>
      <c r="E368" s="145"/>
      <c r="F368" s="136"/>
      <c r="G368" s="19" t="str">
        <f t="shared" si="42"/>
        <v/>
      </c>
      <c r="H368" s="19" t="str">
        <f t="shared" si="43"/>
        <v/>
      </c>
      <c r="I368" s="131"/>
      <c r="J368" s="147"/>
      <c r="K368" s="114" t="str">
        <f t="shared" si="44"/>
        <v/>
      </c>
      <c r="L368" s="117" t="str">
        <f t="shared" si="45"/>
        <v/>
      </c>
      <c r="M368" s="118" t="str">
        <f t="shared" si="46"/>
        <v/>
      </c>
      <c r="N368" s="113"/>
      <c r="O368" s="47"/>
      <c r="P368" s="118" t="str">
        <f t="shared" si="47"/>
        <v/>
      </c>
      <c r="Q368" s="154"/>
      <c r="R368" s="151"/>
      <c r="S368" s="151"/>
      <c r="T368" s="138"/>
      <c r="BI368" s="24" t="str">
        <f t="shared" si="48"/>
        <v xml:space="preserve"> ;;;-;;;</v>
      </c>
    </row>
    <row r="369" spans="1:61" ht="18.75" customHeight="1" x14ac:dyDescent="0.2">
      <c r="A369" s="15">
        <v>357</v>
      </c>
      <c r="B369" s="142" t="s">
        <v>14</v>
      </c>
      <c r="C369" s="143"/>
      <c r="D369" s="144"/>
      <c r="E369" s="145"/>
      <c r="F369" s="136"/>
      <c r="G369" s="19" t="str">
        <f t="shared" si="42"/>
        <v/>
      </c>
      <c r="H369" s="19" t="str">
        <f t="shared" si="43"/>
        <v/>
      </c>
      <c r="I369" s="131"/>
      <c r="J369" s="147"/>
      <c r="K369" s="114" t="str">
        <f t="shared" si="44"/>
        <v/>
      </c>
      <c r="L369" s="117" t="str">
        <f t="shared" si="45"/>
        <v/>
      </c>
      <c r="M369" s="118" t="str">
        <f t="shared" si="46"/>
        <v/>
      </c>
      <c r="N369" s="113"/>
      <c r="O369" s="47"/>
      <c r="P369" s="118" t="str">
        <f t="shared" si="47"/>
        <v/>
      </c>
      <c r="Q369" s="154"/>
      <c r="R369" s="151"/>
      <c r="S369" s="151"/>
      <c r="T369" s="138"/>
      <c r="BI369" s="24" t="str">
        <f t="shared" si="48"/>
        <v xml:space="preserve"> ;;;-;;;</v>
      </c>
    </row>
    <row r="370" spans="1:61" ht="18.75" customHeight="1" thickBot="1" x14ac:dyDescent="0.25">
      <c r="A370" s="16">
        <v>358</v>
      </c>
      <c r="B370" s="142" t="s">
        <v>14</v>
      </c>
      <c r="C370" s="143"/>
      <c r="D370" s="144"/>
      <c r="E370" s="145"/>
      <c r="F370" s="136"/>
      <c r="G370" s="19" t="str">
        <f t="shared" si="42"/>
        <v/>
      </c>
      <c r="H370" s="19" t="str">
        <f t="shared" si="43"/>
        <v/>
      </c>
      <c r="I370" s="131"/>
      <c r="J370" s="147"/>
      <c r="K370" s="114" t="str">
        <f t="shared" si="44"/>
        <v/>
      </c>
      <c r="L370" s="117" t="str">
        <f t="shared" si="45"/>
        <v/>
      </c>
      <c r="M370" s="118" t="str">
        <f t="shared" si="46"/>
        <v/>
      </c>
      <c r="N370" s="113"/>
      <c r="O370" s="47"/>
      <c r="P370" s="118" t="str">
        <f t="shared" si="47"/>
        <v/>
      </c>
      <c r="Q370" s="154"/>
      <c r="R370" s="151"/>
      <c r="S370" s="151"/>
      <c r="T370" s="138"/>
      <c r="BI370" s="24" t="str">
        <f t="shared" si="48"/>
        <v xml:space="preserve"> ;;;-;;;</v>
      </c>
    </row>
    <row r="371" spans="1:61" ht="18.75" customHeight="1" x14ac:dyDescent="0.2">
      <c r="A371" s="15">
        <v>359</v>
      </c>
      <c r="B371" s="142" t="s">
        <v>14</v>
      </c>
      <c r="C371" s="143"/>
      <c r="D371" s="144"/>
      <c r="E371" s="145"/>
      <c r="F371" s="136"/>
      <c r="G371" s="19" t="str">
        <f t="shared" si="42"/>
        <v/>
      </c>
      <c r="H371" s="19" t="str">
        <f t="shared" si="43"/>
        <v/>
      </c>
      <c r="I371" s="131"/>
      <c r="J371" s="147"/>
      <c r="K371" s="114" t="str">
        <f t="shared" si="44"/>
        <v/>
      </c>
      <c r="L371" s="117" t="str">
        <f t="shared" si="45"/>
        <v/>
      </c>
      <c r="M371" s="118" t="str">
        <f t="shared" si="46"/>
        <v/>
      </c>
      <c r="N371" s="113"/>
      <c r="O371" s="47"/>
      <c r="P371" s="118" t="str">
        <f t="shared" si="47"/>
        <v/>
      </c>
      <c r="Q371" s="154"/>
      <c r="R371" s="151"/>
      <c r="S371" s="151"/>
      <c r="T371" s="138"/>
      <c r="BI371" s="24" t="str">
        <f t="shared" si="48"/>
        <v xml:space="preserve"> ;;;-;;;</v>
      </c>
    </row>
    <row r="372" spans="1:61" ht="18.75" customHeight="1" thickBot="1" x14ac:dyDescent="0.25">
      <c r="A372" s="16">
        <v>360</v>
      </c>
      <c r="B372" s="142" t="s">
        <v>14</v>
      </c>
      <c r="C372" s="143"/>
      <c r="D372" s="144"/>
      <c r="E372" s="145"/>
      <c r="F372" s="136"/>
      <c r="G372" s="19" t="str">
        <f t="shared" si="42"/>
        <v/>
      </c>
      <c r="H372" s="19" t="str">
        <f t="shared" si="43"/>
        <v/>
      </c>
      <c r="I372" s="131"/>
      <c r="J372" s="147"/>
      <c r="K372" s="114" t="str">
        <f t="shared" si="44"/>
        <v/>
      </c>
      <c r="L372" s="117" t="str">
        <f t="shared" si="45"/>
        <v/>
      </c>
      <c r="M372" s="118" t="str">
        <f t="shared" si="46"/>
        <v/>
      </c>
      <c r="N372" s="113"/>
      <c r="O372" s="47"/>
      <c r="P372" s="118" t="str">
        <f t="shared" si="47"/>
        <v/>
      </c>
      <c r="Q372" s="154"/>
      <c r="R372" s="151"/>
      <c r="S372" s="151"/>
      <c r="T372" s="138"/>
      <c r="BI372" s="24" t="str">
        <f t="shared" si="48"/>
        <v xml:space="preserve"> ;;;-;;;</v>
      </c>
    </row>
    <row r="373" spans="1:61" ht="18.75" customHeight="1" x14ac:dyDescent="0.2">
      <c r="A373" s="15">
        <v>361</v>
      </c>
      <c r="B373" s="142" t="s">
        <v>14</v>
      </c>
      <c r="C373" s="143"/>
      <c r="D373" s="144"/>
      <c r="E373" s="145"/>
      <c r="F373" s="136"/>
      <c r="G373" s="19" t="str">
        <f t="shared" si="42"/>
        <v/>
      </c>
      <c r="H373" s="19" t="str">
        <f t="shared" si="43"/>
        <v/>
      </c>
      <c r="I373" s="131"/>
      <c r="J373" s="147"/>
      <c r="K373" s="114" t="str">
        <f t="shared" si="44"/>
        <v/>
      </c>
      <c r="L373" s="117" t="str">
        <f t="shared" si="45"/>
        <v/>
      </c>
      <c r="M373" s="118" t="str">
        <f t="shared" si="46"/>
        <v/>
      </c>
      <c r="N373" s="113"/>
      <c r="O373" s="47"/>
      <c r="P373" s="118" t="str">
        <f t="shared" si="47"/>
        <v/>
      </c>
      <c r="Q373" s="154"/>
      <c r="R373" s="151"/>
      <c r="S373" s="151"/>
      <c r="T373" s="138"/>
      <c r="BI373" s="24" t="str">
        <f t="shared" si="48"/>
        <v xml:space="preserve"> ;;;-;;;</v>
      </c>
    </row>
    <row r="374" spans="1:61" ht="18.75" customHeight="1" thickBot="1" x14ac:dyDescent="0.25">
      <c r="A374" s="16">
        <v>362</v>
      </c>
      <c r="B374" s="142" t="s">
        <v>14</v>
      </c>
      <c r="C374" s="143"/>
      <c r="D374" s="144"/>
      <c r="E374" s="145"/>
      <c r="F374" s="136"/>
      <c r="G374" s="19" t="str">
        <f t="shared" si="42"/>
        <v/>
      </c>
      <c r="H374" s="19" t="str">
        <f t="shared" si="43"/>
        <v/>
      </c>
      <c r="I374" s="131"/>
      <c r="J374" s="147"/>
      <c r="K374" s="114" t="str">
        <f t="shared" si="44"/>
        <v/>
      </c>
      <c r="L374" s="117" t="str">
        <f t="shared" si="45"/>
        <v/>
      </c>
      <c r="M374" s="118" t="str">
        <f t="shared" si="46"/>
        <v/>
      </c>
      <c r="N374" s="113"/>
      <c r="O374" s="47"/>
      <c r="P374" s="118" t="str">
        <f t="shared" si="47"/>
        <v/>
      </c>
      <c r="Q374" s="154"/>
      <c r="R374" s="151"/>
      <c r="S374" s="151"/>
      <c r="T374" s="138"/>
      <c r="BI374" s="24" t="str">
        <f t="shared" si="48"/>
        <v xml:space="preserve"> ;;;-;;;</v>
      </c>
    </row>
    <row r="375" spans="1:61" ht="18.75" customHeight="1" x14ac:dyDescent="0.2">
      <c r="A375" s="15">
        <v>363</v>
      </c>
      <c r="B375" s="142" t="s">
        <v>14</v>
      </c>
      <c r="C375" s="143"/>
      <c r="D375" s="144"/>
      <c r="E375" s="145"/>
      <c r="F375" s="136"/>
      <c r="G375" s="19" t="str">
        <f t="shared" si="42"/>
        <v/>
      </c>
      <c r="H375" s="19" t="str">
        <f t="shared" si="43"/>
        <v/>
      </c>
      <c r="I375" s="131"/>
      <c r="J375" s="147"/>
      <c r="K375" s="114" t="str">
        <f t="shared" si="44"/>
        <v/>
      </c>
      <c r="L375" s="117" t="str">
        <f t="shared" si="45"/>
        <v/>
      </c>
      <c r="M375" s="118" t="str">
        <f t="shared" si="46"/>
        <v/>
      </c>
      <c r="N375" s="113"/>
      <c r="O375" s="47"/>
      <c r="P375" s="118" t="str">
        <f t="shared" si="47"/>
        <v/>
      </c>
      <c r="Q375" s="154"/>
      <c r="R375" s="151"/>
      <c r="S375" s="151"/>
      <c r="T375" s="138"/>
      <c r="BI375" s="24" t="str">
        <f t="shared" si="48"/>
        <v xml:space="preserve"> ;;;-;;;</v>
      </c>
    </row>
    <row r="376" spans="1:61" ht="18.75" customHeight="1" thickBot="1" x14ac:dyDescent="0.25">
      <c r="A376" s="16">
        <v>364</v>
      </c>
      <c r="B376" s="142" t="s">
        <v>14</v>
      </c>
      <c r="C376" s="143"/>
      <c r="D376" s="144"/>
      <c r="E376" s="145"/>
      <c r="F376" s="136"/>
      <c r="G376" s="19" t="str">
        <f t="shared" si="42"/>
        <v/>
      </c>
      <c r="H376" s="19" t="str">
        <f t="shared" si="43"/>
        <v/>
      </c>
      <c r="I376" s="131"/>
      <c r="J376" s="147"/>
      <c r="K376" s="114" t="str">
        <f t="shared" si="44"/>
        <v/>
      </c>
      <c r="L376" s="117" t="str">
        <f t="shared" si="45"/>
        <v/>
      </c>
      <c r="M376" s="118" t="str">
        <f t="shared" si="46"/>
        <v/>
      </c>
      <c r="N376" s="113"/>
      <c r="O376" s="47"/>
      <c r="P376" s="118" t="str">
        <f t="shared" si="47"/>
        <v/>
      </c>
      <c r="Q376" s="154"/>
      <c r="R376" s="151"/>
      <c r="S376" s="151"/>
      <c r="T376" s="138"/>
      <c r="BI376" s="24" t="str">
        <f t="shared" si="48"/>
        <v xml:space="preserve"> ;;;-;;;</v>
      </c>
    </row>
    <row r="377" spans="1:61" ht="18.75" customHeight="1" x14ac:dyDescent="0.2">
      <c r="A377" s="15">
        <v>365</v>
      </c>
      <c r="B377" s="142" t="s">
        <v>14</v>
      </c>
      <c r="C377" s="143"/>
      <c r="D377" s="144"/>
      <c r="E377" s="145"/>
      <c r="F377" s="136"/>
      <c r="G377" s="19" t="str">
        <f t="shared" si="42"/>
        <v/>
      </c>
      <c r="H377" s="19" t="str">
        <f t="shared" si="43"/>
        <v/>
      </c>
      <c r="I377" s="131"/>
      <c r="J377" s="147"/>
      <c r="K377" s="114" t="str">
        <f t="shared" si="44"/>
        <v/>
      </c>
      <c r="L377" s="117" t="str">
        <f t="shared" si="45"/>
        <v/>
      </c>
      <c r="M377" s="118" t="str">
        <f t="shared" si="46"/>
        <v/>
      </c>
      <c r="N377" s="113"/>
      <c r="O377" s="47"/>
      <c r="P377" s="118" t="str">
        <f t="shared" si="47"/>
        <v/>
      </c>
      <c r="Q377" s="154"/>
      <c r="R377" s="151"/>
      <c r="S377" s="151"/>
      <c r="T377" s="138"/>
      <c r="BI377" s="24" t="str">
        <f t="shared" si="48"/>
        <v xml:space="preserve"> ;;;-;;;</v>
      </c>
    </row>
    <row r="378" spans="1:61" ht="18.75" customHeight="1" thickBot="1" x14ac:dyDescent="0.25">
      <c r="A378" s="16">
        <v>366</v>
      </c>
      <c r="B378" s="142" t="s">
        <v>14</v>
      </c>
      <c r="C378" s="143"/>
      <c r="D378" s="144"/>
      <c r="E378" s="145"/>
      <c r="F378" s="136"/>
      <c r="G378" s="19" t="str">
        <f t="shared" si="42"/>
        <v/>
      </c>
      <c r="H378" s="19" t="str">
        <f t="shared" si="43"/>
        <v/>
      </c>
      <c r="I378" s="131"/>
      <c r="J378" s="147"/>
      <c r="K378" s="114" t="str">
        <f t="shared" si="44"/>
        <v/>
      </c>
      <c r="L378" s="117" t="str">
        <f t="shared" si="45"/>
        <v/>
      </c>
      <c r="M378" s="118" t="str">
        <f t="shared" si="46"/>
        <v/>
      </c>
      <c r="N378" s="113"/>
      <c r="O378" s="47"/>
      <c r="P378" s="118" t="str">
        <f t="shared" si="47"/>
        <v/>
      </c>
      <c r="Q378" s="154"/>
      <c r="R378" s="151"/>
      <c r="S378" s="151"/>
      <c r="T378" s="138"/>
      <c r="BI378" s="24" t="str">
        <f t="shared" si="48"/>
        <v xml:space="preserve"> ;;;-;;;</v>
      </c>
    </row>
    <row r="379" spans="1:61" ht="18.75" customHeight="1" x14ac:dyDescent="0.2">
      <c r="A379" s="15">
        <v>367</v>
      </c>
      <c r="B379" s="142" t="s">
        <v>14</v>
      </c>
      <c r="C379" s="143"/>
      <c r="D379" s="144"/>
      <c r="E379" s="145"/>
      <c r="F379" s="136"/>
      <c r="G379" s="19" t="str">
        <f t="shared" si="42"/>
        <v/>
      </c>
      <c r="H379" s="19" t="str">
        <f t="shared" si="43"/>
        <v/>
      </c>
      <c r="I379" s="131"/>
      <c r="J379" s="147"/>
      <c r="K379" s="114" t="str">
        <f t="shared" si="44"/>
        <v/>
      </c>
      <c r="L379" s="117" t="str">
        <f t="shared" si="45"/>
        <v/>
      </c>
      <c r="M379" s="118" t="str">
        <f t="shared" si="46"/>
        <v/>
      </c>
      <c r="N379" s="113"/>
      <c r="O379" s="47"/>
      <c r="P379" s="118" t="str">
        <f t="shared" si="47"/>
        <v/>
      </c>
      <c r="Q379" s="154"/>
      <c r="R379" s="151"/>
      <c r="S379" s="151"/>
      <c r="T379" s="138"/>
      <c r="BI379" s="24" t="str">
        <f t="shared" si="48"/>
        <v xml:space="preserve"> ;;;-;;;</v>
      </c>
    </row>
    <row r="380" spans="1:61" ht="18.75" customHeight="1" thickBot="1" x14ac:dyDescent="0.25">
      <c r="A380" s="16">
        <v>368</v>
      </c>
      <c r="B380" s="142" t="s">
        <v>14</v>
      </c>
      <c r="C380" s="143"/>
      <c r="D380" s="144"/>
      <c r="E380" s="145"/>
      <c r="F380" s="136"/>
      <c r="G380" s="19" t="str">
        <f t="shared" si="42"/>
        <v/>
      </c>
      <c r="H380" s="19" t="str">
        <f t="shared" si="43"/>
        <v/>
      </c>
      <c r="I380" s="131"/>
      <c r="J380" s="147"/>
      <c r="K380" s="114" t="str">
        <f t="shared" si="44"/>
        <v/>
      </c>
      <c r="L380" s="117" t="str">
        <f t="shared" si="45"/>
        <v/>
      </c>
      <c r="M380" s="118" t="str">
        <f t="shared" si="46"/>
        <v/>
      </c>
      <c r="N380" s="113"/>
      <c r="O380" s="47"/>
      <c r="P380" s="118" t="str">
        <f t="shared" si="47"/>
        <v/>
      </c>
      <c r="Q380" s="154"/>
      <c r="R380" s="151"/>
      <c r="S380" s="151"/>
      <c r="T380" s="138"/>
      <c r="BI380" s="24" t="str">
        <f t="shared" si="48"/>
        <v xml:space="preserve"> ;;;-;;;</v>
      </c>
    </row>
    <row r="381" spans="1:61" ht="18.75" customHeight="1" x14ac:dyDescent="0.2">
      <c r="A381" s="15">
        <v>369</v>
      </c>
      <c r="B381" s="142" t="s">
        <v>14</v>
      </c>
      <c r="C381" s="143"/>
      <c r="D381" s="144"/>
      <c r="E381" s="145"/>
      <c r="F381" s="136"/>
      <c r="G381" s="19" t="str">
        <f t="shared" si="42"/>
        <v/>
      </c>
      <c r="H381" s="19" t="str">
        <f t="shared" si="43"/>
        <v/>
      </c>
      <c r="I381" s="131"/>
      <c r="J381" s="147"/>
      <c r="K381" s="114" t="str">
        <f t="shared" si="44"/>
        <v/>
      </c>
      <c r="L381" s="117" t="str">
        <f t="shared" si="45"/>
        <v/>
      </c>
      <c r="M381" s="118" t="str">
        <f t="shared" si="46"/>
        <v/>
      </c>
      <c r="N381" s="113"/>
      <c r="O381" s="47"/>
      <c r="P381" s="118" t="str">
        <f t="shared" si="47"/>
        <v/>
      </c>
      <c r="Q381" s="154"/>
      <c r="R381" s="151"/>
      <c r="S381" s="151"/>
      <c r="T381" s="138"/>
      <c r="BI381" s="24" t="str">
        <f t="shared" si="48"/>
        <v xml:space="preserve"> ;;;-;;;</v>
      </c>
    </row>
    <row r="382" spans="1:61" ht="18.75" customHeight="1" thickBot="1" x14ac:dyDescent="0.25">
      <c r="A382" s="16">
        <v>370</v>
      </c>
      <c r="B382" s="142" t="s">
        <v>14</v>
      </c>
      <c r="C382" s="143"/>
      <c r="D382" s="144"/>
      <c r="E382" s="145"/>
      <c r="F382" s="136"/>
      <c r="G382" s="19" t="str">
        <f t="shared" si="42"/>
        <v/>
      </c>
      <c r="H382" s="19" t="str">
        <f t="shared" si="43"/>
        <v/>
      </c>
      <c r="I382" s="131"/>
      <c r="J382" s="147"/>
      <c r="K382" s="114" t="str">
        <f t="shared" si="44"/>
        <v/>
      </c>
      <c r="L382" s="117" t="str">
        <f t="shared" si="45"/>
        <v/>
      </c>
      <c r="M382" s="118" t="str">
        <f t="shared" si="46"/>
        <v/>
      </c>
      <c r="N382" s="113"/>
      <c r="O382" s="47"/>
      <c r="P382" s="118" t="str">
        <f t="shared" si="47"/>
        <v/>
      </c>
      <c r="Q382" s="154"/>
      <c r="R382" s="151"/>
      <c r="S382" s="151"/>
      <c r="T382" s="138"/>
      <c r="BI382" s="24" t="str">
        <f t="shared" si="48"/>
        <v xml:space="preserve"> ;;;-;;;</v>
      </c>
    </row>
    <row r="383" spans="1:61" ht="18.75" customHeight="1" x14ac:dyDescent="0.2">
      <c r="A383" s="15">
        <v>371</v>
      </c>
      <c r="B383" s="142" t="s">
        <v>14</v>
      </c>
      <c r="C383" s="143"/>
      <c r="D383" s="144"/>
      <c r="E383" s="145"/>
      <c r="F383" s="136"/>
      <c r="G383" s="19" t="str">
        <f t="shared" si="42"/>
        <v/>
      </c>
      <c r="H383" s="19" t="str">
        <f t="shared" si="43"/>
        <v/>
      </c>
      <c r="I383" s="131"/>
      <c r="J383" s="147"/>
      <c r="K383" s="114" t="str">
        <f t="shared" si="44"/>
        <v/>
      </c>
      <c r="L383" s="117" t="str">
        <f t="shared" si="45"/>
        <v/>
      </c>
      <c r="M383" s="118" t="str">
        <f t="shared" si="46"/>
        <v/>
      </c>
      <c r="N383" s="113"/>
      <c r="O383" s="47"/>
      <c r="P383" s="118" t="str">
        <f t="shared" si="47"/>
        <v/>
      </c>
      <c r="Q383" s="154"/>
      <c r="R383" s="151"/>
      <c r="S383" s="151"/>
      <c r="T383" s="138"/>
      <c r="BI383" s="24" t="str">
        <f t="shared" si="48"/>
        <v xml:space="preserve"> ;;;-;;;</v>
      </c>
    </row>
    <row r="384" spans="1:61" ht="18.75" customHeight="1" thickBot="1" x14ac:dyDescent="0.25">
      <c r="A384" s="16">
        <v>372</v>
      </c>
      <c r="B384" s="142" t="s">
        <v>14</v>
      </c>
      <c r="C384" s="143"/>
      <c r="D384" s="144"/>
      <c r="E384" s="145"/>
      <c r="F384" s="136"/>
      <c r="G384" s="19" t="str">
        <f t="shared" si="42"/>
        <v/>
      </c>
      <c r="H384" s="19" t="str">
        <f t="shared" si="43"/>
        <v/>
      </c>
      <c r="I384" s="131"/>
      <c r="J384" s="147"/>
      <c r="K384" s="114" t="str">
        <f t="shared" si="44"/>
        <v/>
      </c>
      <c r="L384" s="117" t="str">
        <f t="shared" si="45"/>
        <v/>
      </c>
      <c r="M384" s="118" t="str">
        <f t="shared" si="46"/>
        <v/>
      </c>
      <c r="N384" s="113"/>
      <c r="O384" s="47"/>
      <c r="P384" s="118" t="str">
        <f t="shared" si="47"/>
        <v/>
      </c>
      <c r="Q384" s="154"/>
      <c r="R384" s="151"/>
      <c r="S384" s="151"/>
      <c r="T384" s="138"/>
      <c r="BI384" s="24" t="str">
        <f t="shared" si="48"/>
        <v xml:space="preserve"> ;;;-;;;</v>
      </c>
    </row>
    <row r="385" spans="1:61" ht="18.75" customHeight="1" x14ac:dyDescent="0.2">
      <c r="A385" s="15">
        <v>373</v>
      </c>
      <c r="B385" s="142" t="s">
        <v>14</v>
      </c>
      <c r="C385" s="143"/>
      <c r="D385" s="144"/>
      <c r="E385" s="145"/>
      <c r="F385" s="136"/>
      <c r="G385" s="19" t="str">
        <f t="shared" si="42"/>
        <v/>
      </c>
      <c r="H385" s="19" t="str">
        <f t="shared" si="43"/>
        <v/>
      </c>
      <c r="I385" s="131"/>
      <c r="J385" s="147"/>
      <c r="K385" s="114" t="str">
        <f t="shared" si="44"/>
        <v/>
      </c>
      <c r="L385" s="117" t="str">
        <f t="shared" si="45"/>
        <v/>
      </c>
      <c r="M385" s="118" t="str">
        <f t="shared" si="46"/>
        <v/>
      </c>
      <c r="N385" s="113"/>
      <c r="O385" s="47"/>
      <c r="P385" s="118" t="str">
        <f t="shared" si="47"/>
        <v/>
      </c>
      <c r="Q385" s="154"/>
      <c r="R385" s="151"/>
      <c r="S385" s="151"/>
      <c r="T385" s="138"/>
      <c r="BI385" s="24" t="str">
        <f t="shared" si="48"/>
        <v xml:space="preserve"> ;;;-;;;</v>
      </c>
    </row>
    <row r="386" spans="1:61" ht="18.75" customHeight="1" thickBot="1" x14ac:dyDescent="0.25">
      <c r="A386" s="16">
        <v>374</v>
      </c>
      <c r="B386" s="142" t="s">
        <v>14</v>
      </c>
      <c r="C386" s="143"/>
      <c r="D386" s="144"/>
      <c r="E386" s="145"/>
      <c r="F386" s="136"/>
      <c r="G386" s="19" t="str">
        <f t="shared" si="42"/>
        <v/>
      </c>
      <c r="H386" s="19" t="str">
        <f t="shared" si="43"/>
        <v/>
      </c>
      <c r="I386" s="131"/>
      <c r="J386" s="147"/>
      <c r="K386" s="114" t="str">
        <f t="shared" si="44"/>
        <v/>
      </c>
      <c r="L386" s="117" t="str">
        <f t="shared" si="45"/>
        <v/>
      </c>
      <c r="M386" s="118" t="str">
        <f t="shared" si="46"/>
        <v/>
      </c>
      <c r="N386" s="113"/>
      <c r="O386" s="47"/>
      <c r="P386" s="118" t="str">
        <f t="shared" si="47"/>
        <v/>
      </c>
      <c r="Q386" s="154"/>
      <c r="R386" s="151"/>
      <c r="S386" s="151"/>
      <c r="T386" s="138"/>
      <c r="BI386" s="24" t="str">
        <f t="shared" si="48"/>
        <v xml:space="preserve"> ;;;-;;;</v>
      </c>
    </row>
    <row r="387" spans="1:61" ht="18.75" customHeight="1" x14ac:dyDescent="0.2">
      <c r="A387" s="15">
        <v>375</v>
      </c>
      <c r="B387" s="142" t="s">
        <v>14</v>
      </c>
      <c r="C387" s="143"/>
      <c r="D387" s="144"/>
      <c r="E387" s="145"/>
      <c r="F387" s="136"/>
      <c r="G387" s="19" t="str">
        <f t="shared" si="42"/>
        <v/>
      </c>
      <c r="H387" s="19" t="str">
        <f t="shared" si="43"/>
        <v/>
      </c>
      <c r="I387" s="131"/>
      <c r="J387" s="147"/>
      <c r="K387" s="114" t="str">
        <f t="shared" si="44"/>
        <v/>
      </c>
      <c r="L387" s="117" t="str">
        <f t="shared" si="45"/>
        <v/>
      </c>
      <c r="M387" s="118" t="str">
        <f t="shared" si="46"/>
        <v/>
      </c>
      <c r="N387" s="113"/>
      <c r="O387" s="47"/>
      <c r="P387" s="118" t="str">
        <f t="shared" si="47"/>
        <v/>
      </c>
      <c r="Q387" s="154"/>
      <c r="R387" s="151"/>
      <c r="S387" s="151"/>
      <c r="T387" s="138"/>
      <c r="BI387" s="24" t="str">
        <f t="shared" si="48"/>
        <v xml:space="preserve"> ;;;-;;;</v>
      </c>
    </row>
    <row r="388" spans="1:61" ht="18.75" customHeight="1" thickBot="1" x14ac:dyDescent="0.25">
      <c r="A388" s="16">
        <v>376</v>
      </c>
      <c r="B388" s="142" t="s">
        <v>14</v>
      </c>
      <c r="C388" s="143"/>
      <c r="D388" s="144"/>
      <c r="E388" s="145"/>
      <c r="F388" s="136"/>
      <c r="G388" s="19" t="str">
        <f t="shared" si="42"/>
        <v/>
      </c>
      <c r="H388" s="19" t="str">
        <f t="shared" si="43"/>
        <v/>
      </c>
      <c r="I388" s="131"/>
      <c r="J388" s="147"/>
      <c r="K388" s="114" t="str">
        <f t="shared" si="44"/>
        <v/>
      </c>
      <c r="L388" s="117" t="str">
        <f t="shared" si="45"/>
        <v/>
      </c>
      <c r="M388" s="118" t="str">
        <f t="shared" si="46"/>
        <v/>
      </c>
      <c r="N388" s="113"/>
      <c r="O388" s="47"/>
      <c r="P388" s="118" t="str">
        <f t="shared" si="47"/>
        <v/>
      </c>
      <c r="Q388" s="154"/>
      <c r="R388" s="151"/>
      <c r="S388" s="151"/>
      <c r="T388" s="138"/>
      <c r="BI388" s="24" t="str">
        <f t="shared" si="48"/>
        <v xml:space="preserve"> ;;;-;;;</v>
      </c>
    </row>
    <row r="389" spans="1:61" ht="18.75" customHeight="1" x14ac:dyDescent="0.2">
      <c r="A389" s="15">
        <v>377</v>
      </c>
      <c r="B389" s="142" t="s">
        <v>14</v>
      </c>
      <c r="C389" s="143"/>
      <c r="D389" s="144"/>
      <c r="E389" s="145"/>
      <c r="F389" s="136"/>
      <c r="G389" s="19" t="str">
        <f t="shared" si="42"/>
        <v/>
      </c>
      <c r="H389" s="19" t="str">
        <f t="shared" si="43"/>
        <v/>
      </c>
      <c r="I389" s="131"/>
      <c r="J389" s="147"/>
      <c r="K389" s="114" t="str">
        <f t="shared" si="44"/>
        <v/>
      </c>
      <c r="L389" s="117" t="str">
        <f t="shared" si="45"/>
        <v/>
      </c>
      <c r="M389" s="118" t="str">
        <f t="shared" si="46"/>
        <v/>
      </c>
      <c r="N389" s="113"/>
      <c r="O389" s="47"/>
      <c r="P389" s="118" t="str">
        <f t="shared" si="47"/>
        <v/>
      </c>
      <c r="Q389" s="154"/>
      <c r="R389" s="151"/>
      <c r="S389" s="151"/>
      <c r="T389" s="138"/>
      <c r="BI389" s="24" t="str">
        <f t="shared" si="48"/>
        <v xml:space="preserve"> ;;;-;;;</v>
      </c>
    </row>
    <row r="390" spans="1:61" ht="18.75" customHeight="1" thickBot="1" x14ac:dyDescent="0.25">
      <c r="A390" s="16">
        <v>378</v>
      </c>
      <c r="B390" s="142" t="s">
        <v>14</v>
      </c>
      <c r="C390" s="143"/>
      <c r="D390" s="144"/>
      <c r="E390" s="145"/>
      <c r="F390" s="136"/>
      <c r="G390" s="19" t="str">
        <f t="shared" si="42"/>
        <v/>
      </c>
      <c r="H390" s="19" t="str">
        <f t="shared" si="43"/>
        <v/>
      </c>
      <c r="I390" s="131"/>
      <c r="J390" s="147"/>
      <c r="K390" s="114" t="str">
        <f t="shared" si="44"/>
        <v/>
      </c>
      <c r="L390" s="117" t="str">
        <f t="shared" si="45"/>
        <v/>
      </c>
      <c r="M390" s="118" t="str">
        <f t="shared" si="46"/>
        <v/>
      </c>
      <c r="N390" s="113"/>
      <c r="O390" s="47"/>
      <c r="P390" s="118" t="str">
        <f t="shared" si="47"/>
        <v/>
      </c>
      <c r="Q390" s="154"/>
      <c r="R390" s="151"/>
      <c r="S390" s="151"/>
      <c r="T390" s="138"/>
      <c r="BI390" s="24" t="str">
        <f t="shared" si="48"/>
        <v xml:space="preserve"> ;;;-;;;</v>
      </c>
    </row>
    <row r="391" spans="1:61" ht="18.75" customHeight="1" x14ac:dyDescent="0.2">
      <c r="A391" s="15">
        <v>379</v>
      </c>
      <c r="B391" s="142" t="s">
        <v>14</v>
      </c>
      <c r="C391" s="143"/>
      <c r="D391" s="144"/>
      <c r="E391" s="145"/>
      <c r="F391" s="136"/>
      <c r="G391" s="19" t="str">
        <f t="shared" si="42"/>
        <v/>
      </c>
      <c r="H391" s="19" t="str">
        <f t="shared" si="43"/>
        <v/>
      </c>
      <c r="I391" s="131"/>
      <c r="J391" s="147"/>
      <c r="K391" s="114" t="str">
        <f t="shared" si="44"/>
        <v/>
      </c>
      <c r="L391" s="117" t="str">
        <f t="shared" si="45"/>
        <v/>
      </c>
      <c r="M391" s="118" t="str">
        <f t="shared" si="46"/>
        <v/>
      </c>
      <c r="N391" s="113"/>
      <c r="O391" s="47"/>
      <c r="P391" s="118" t="str">
        <f t="shared" si="47"/>
        <v/>
      </c>
      <c r="Q391" s="154"/>
      <c r="R391" s="151"/>
      <c r="S391" s="151"/>
      <c r="T391" s="138"/>
      <c r="BI391" s="24" t="str">
        <f t="shared" si="48"/>
        <v xml:space="preserve"> ;;;-;;;</v>
      </c>
    </row>
    <row r="392" spans="1:61" ht="18.75" customHeight="1" thickBot="1" x14ac:dyDescent="0.25">
      <c r="A392" s="16">
        <v>380</v>
      </c>
      <c r="B392" s="142" t="s">
        <v>14</v>
      </c>
      <c r="C392" s="143"/>
      <c r="D392" s="144"/>
      <c r="E392" s="145"/>
      <c r="F392" s="136"/>
      <c r="G392" s="19" t="str">
        <f t="shared" si="42"/>
        <v/>
      </c>
      <c r="H392" s="19" t="str">
        <f t="shared" si="43"/>
        <v/>
      </c>
      <c r="I392" s="131"/>
      <c r="J392" s="147"/>
      <c r="K392" s="114" t="str">
        <f t="shared" si="44"/>
        <v/>
      </c>
      <c r="L392" s="117" t="str">
        <f t="shared" si="45"/>
        <v/>
      </c>
      <c r="M392" s="118" t="str">
        <f t="shared" si="46"/>
        <v/>
      </c>
      <c r="N392" s="113"/>
      <c r="O392" s="47"/>
      <c r="P392" s="118" t="str">
        <f t="shared" si="47"/>
        <v/>
      </c>
      <c r="Q392" s="154"/>
      <c r="R392" s="151"/>
      <c r="S392" s="151"/>
      <c r="T392" s="138"/>
      <c r="BI392" s="24" t="str">
        <f t="shared" si="48"/>
        <v xml:space="preserve"> ;;;-;;;</v>
      </c>
    </row>
    <row r="393" spans="1:61" ht="18.75" customHeight="1" x14ac:dyDescent="0.2">
      <c r="A393" s="15">
        <v>381</v>
      </c>
      <c r="B393" s="142" t="s">
        <v>14</v>
      </c>
      <c r="C393" s="143"/>
      <c r="D393" s="144"/>
      <c r="E393" s="145"/>
      <c r="F393" s="136"/>
      <c r="G393" s="19" t="str">
        <f t="shared" si="42"/>
        <v/>
      </c>
      <c r="H393" s="19" t="str">
        <f t="shared" si="43"/>
        <v/>
      </c>
      <c r="I393" s="131"/>
      <c r="J393" s="147"/>
      <c r="K393" s="114" t="str">
        <f t="shared" si="44"/>
        <v/>
      </c>
      <c r="L393" s="117" t="str">
        <f t="shared" si="45"/>
        <v/>
      </c>
      <c r="M393" s="118" t="str">
        <f t="shared" si="46"/>
        <v/>
      </c>
      <c r="N393" s="113"/>
      <c r="O393" s="47"/>
      <c r="P393" s="118" t="str">
        <f t="shared" si="47"/>
        <v/>
      </c>
      <c r="Q393" s="154"/>
      <c r="R393" s="151"/>
      <c r="S393" s="151"/>
      <c r="T393" s="138"/>
      <c r="BI393" s="24" t="str">
        <f t="shared" si="48"/>
        <v xml:space="preserve"> ;;;-;;;</v>
      </c>
    </row>
    <row r="394" spans="1:61" ht="18.75" customHeight="1" thickBot="1" x14ac:dyDescent="0.25">
      <c r="A394" s="16">
        <v>382</v>
      </c>
      <c r="B394" s="142" t="s">
        <v>14</v>
      </c>
      <c r="C394" s="143"/>
      <c r="D394" s="144"/>
      <c r="E394" s="145"/>
      <c r="F394" s="136"/>
      <c r="G394" s="19" t="str">
        <f t="shared" si="42"/>
        <v/>
      </c>
      <c r="H394" s="19" t="str">
        <f t="shared" si="43"/>
        <v/>
      </c>
      <c r="I394" s="131"/>
      <c r="J394" s="147"/>
      <c r="K394" s="114" t="str">
        <f t="shared" si="44"/>
        <v/>
      </c>
      <c r="L394" s="117" t="str">
        <f t="shared" si="45"/>
        <v/>
      </c>
      <c r="M394" s="118" t="str">
        <f t="shared" si="46"/>
        <v/>
      </c>
      <c r="N394" s="113"/>
      <c r="O394" s="47"/>
      <c r="P394" s="118" t="str">
        <f t="shared" si="47"/>
        <v/>
      </c>
      <c r="Q394" s="154"/>
      <c r="R394" s="151"/>
      <c r="S394" s="151"/>
      <c r="T394" s="138"/>
      <c r="BI394" s="24" t="str">
        <f t="shared" si="48"/>
        <v xml:space="preserve"> ;;;-;;;</v>
      </c>
    </row>
    <row r="395" spans="1:61" ht="18.75" customHeight="1" x14ac:dyDescent="0.2">
      <c r="A395" s="15">
        <v>383</v>
      </c>
      <c r="B395" s="142" t="s">
        <v>14</v>
      </c>
      <c r="C395" s="143"/>
      <c r="D395" s="144"/>
      <c r="E395" s="145"/>
      <c r="F395" s="136"/>
      <c r="G395" s="19" t="str">
        <f t="shared" si="42"/>
        <v/>
      </c>
      <c r="H395" s="19" t="str">
        <f t="shared" si="43"/>
        <v/>
      </c>
      <c r="I395" s="131"/>
      <c r="J395" s="147"/>
      <c r="K395" s="114" t="str">
        <f t="shared" si="44"/>
        <v/>
      </c>
      <c r="L395" s="117" t="str">
        <f t="shared" si="45"/>
        <v/>
      </c>
      <c r="M395" s="118" t="str">
        <f t="shared" si="46"/>
        <v/>
      </c>
      <c r="N395" s="113"/>
      <c r="O395" s="47"/>
      <c r="P395" s="118" t="str">
        <f t="shared" si="47"/>
        <v/>
      </c>
      <c r="Q395" s="154"/>
      <c r="R395" s="151"/>
      <c r="S395" s="151"/>
      <c r="T395" s="138"/>
      <c r="BI395" s="24" t="str">
        <f t="shared" si="48"/>
        <v xml:space="preserve"> ;;;-;;;</v>
      </c>
    </row>
    <row r="396" spans="1:61" ht="18.75" customHeight="1" thickBot="1" x14ac:dyDescent="0.25">
      <c r="A396" s="16">
        <v>384</v>
      </c>
      <c r="B396" s="142" t="s">
        <v>14</v>
      </c>
      <c r="C396" s="143"/>
      <c r="D396" s="144"/>
      <c r="E396" s="145"/>
      <c r="F396" s="136"/>
      <c r="G396" s="19" t="str">
        <f t="shared" si="42"/>
        <v/>
      </c>
      <c r="H396" s="19" t="str">
        <f t="shared" si="43"/>
        <v/>
      </c>
      <c r="I396" s="131"/>
      <c r="J396" s="147"/>
      <c r="K396" s="114" t="str">
        <f t="shared" si="44"/>
        <v/>
      </c>
      <c r="L396" s="117" t="str">
        <f t="shared" si="45"/>
        <v/>
      </c>
      <c r="M396" s="118" t="str">
        <f t="shared" si="46"/>
        <v/>
      </c>
      <c r="N396" s="113"/>
      <c r="O396" s="47"/>
      <c r="P396" s="118" t="str">
        <f t="shared" si="47"/>
        <v/>
      </c>
      <c r="Q396" s="154"/>
      <c r="R396" s="151"/>
      <c r="S396" s="151"/>
      <c r="T396" s="138"/>
      <c r="BI396" s="24" t="str">
        <f t="shared" si="48"/>
        <v xml:space="preserve"> ;;;-;;;</v>
      </c>
    </row>
    <row r="397" spans="1:61" ht="18.75" customHeight="1" x14ac:dyDescent="0.2">
      <c r="A397" s="15">
        <v>385</v>
      </c>
      <c r="B397" s="142" t="s">
        <v>14</v>
      </c>
      <c r="C397" s="143"/>
      <c r="D397" s="144"/>
      <c r="E397" s="145"/>
      <c r="F397" s="136"/>
      <c r="G397" s="19" t="str">
        <f t="shared" ref="G397:G460" si="49">IF($E397=0,"",IF(ISERROR(VLOOKUP($E397,$AC$13:$AL$288,2,FALSE)),"See Spec",VLOOKUP($E397,$AC$13:$AL$288,2,FALSE)))</f>
        <v/>
      </c>
      <c r="H397" s="19" t="str">
        <f t="shared" ref="H397:H460" si="50">IF($E397=0,"",IF(ISERROR(VLOOKUP($E397,$AC$13:$AL$288,3,FALSE)),"Sheet",VLOOKUP($E397,$AC$13:$AL$288,3,FALSE)))</f>
        <v/>
      </c>
      <c r="I397" s="131"/>
      <c r="J397" s="147"/>
      <c r="K397" s="114" t="str">
        <f t="shared" ref="K397:K460" si="51">IF($E397=0,"",IF(ISERROR(VLOOKUP($E397,$AC$13:$AL$288,4,FALSE)),"",VLOOKUP($E397,$AC$13:$AL$288,4,FALSE)))</f>
        <v/>
      </c>
      <c r="L397" s="117" t="str">
        <f t="shared" ref="L397:L460" si="52">IF($E397=0,"",IF(ISERROR(VLOOKUP($E397,$AC$13:$AL$288,5,FALSE)),"",VLOOKUP($E397,$AC$13:$AL$288,5,FALSE)))</f>
        <v/>
      </c>
      <c r="M397" s="118" t="str">
        <f t="shared" ref="M397:M460" si="53">IF($E397=0,"",IF(ISERROR(VLOOKUP($E397,$AC$13:$AL$288,6,FALSE)),"",VLOOKUP($E397,$AC$13:$AL$288,6,FALSE)))</f>
        <v/>
      </c>
      <c r="N397" s="113"/>
      <c r="O397" s="47"/>
      <c r="P397" s="118" t="str">
        <f t="shared" ref="P397:P460" si="54">IF($E397=0,"",IF(ISERROR(VLOOKUP($E397,$AC$13:$AL$288,7,FALSE)),"",VLOOKUP($E397,$AC$13:$AL$288,7,FALSE)))</f>
        <v/>
      </c>
      <c r="Q397" s="154"/>
      <c r="R397" s="151"/>
      <c r="S397" s="151"/>
      <c r="T397" s="138"/>
      <c r="BI397" s="24" t="str">
        <f t="shared" si="48"/>
        <v xml:space="preserve"> ;;;-;;;</v>
      </c>
    </row>
    <row r="398" spans="1:61" ht="18.75" customHeight="1" thickBot="1" x14ac:dyDescent="0.25">
      <c r="A398" s="16">
        <v>386</v>
      </c>
      <c r="B398" s="142" t="s">
        <v>14</v>
      </c>
      <c r="C398" s="143"/>
      <c r="D398" s="144"/>
      <c r="E398" s="145"/>
      <c r="F398" s="136"/>
      <c r="G398" s="19" t="str">
        <f t="shared" si="49"/>
        <v/>
      </c>
      <c r="H398" s="19" t="str">
        <f t="shared" si="50"/>
        <v/>
      </c>
      <c r="I398" s="131"/>
      <c r="J398" s="147"/>
      <c r="K398" s="114" t="str">
        <f t="shared" si="51"/>
        <v/>
      </c>
      <c r="L398" s="117" t="str">
        <f t="shared" si="52"/>
        <v/>
      </c>
      <c r="M398" s="118" t="str">
        <f t="shared" si="53"/>
        <v/>
      </c>
      <c r="N398" s="113"/>
      <c r="O398" s="47"/>
      <c r="P398" s="118" t="str">
        <f t="shared" si="54"/>
        <v/>
      </c>
      <c r="Q398" s="154"/>
      <c r="R398" s="151"/>
      <c r="S398" s="151"/>
      <c r="T398" s="138"/>
      <c r="BI398" s="24" t="str">
        <f t="shared" ref="BI398:BI461" si="55">UPPER(IF(B398&lt;&gt;"",CONCATENATE(B398,";",D398,";",C398,";",E398,"-",O398,";",F398,";",M398,";",P398),""))</f>
        <v xml:space="preserve"> ;;;-;;;</v>
      </c>
    </row>
    <row r="399" spans="1:61" ht="18.75" customHeight="1" x14ac:dyDescent="0.2">
      <c r="A399" s="15">
        <v>387</v>
      </c>
      <c r="B399" s="142" t="s">
        <v>14</v>
      </c>
      <c r="C399" s="143"/>
      <c r="D399" s="144"/>
      <c r="E399" s="145"/>
      <c r="F399" s="136"/>
      <c r="G399" s="19" t="str">
        <f t="shared" si="49"/>
        <v/>
      </c>
      <c r="H399" s="19" t="str">
        <f t="shared" si="50"/>
        <v/>
      </c>
      <c r="I399" s="131"/>
      <c r="J399" s="147"/>
      <c r="K399" s="114" t="str">
        <f t="shared" si="51"/>
        <v/>
      </c>
      <c r="L399" s="117" t="str">
        <f t="shared" si="52"/>
        <v/>
      </c>
      <c r="M399" s="118" t="str">
        <f t="shared" si="53"/>
        <v/>
      </c>
      <c r="N399" s="113"/>
      <c r="O399" s="47"/>
      <c r="P399" s="118" t="str">
        <f t="shared" si="54"/>
        <v/>
      </c>
      <c r="Q399" s="154"/>
      <c r="R399" s="151"/>
      <c r="S399" s="151"/>
      <c r="T399" s="138"/>
      <c r="BI399" s="24" t="str">
        <f t="shared" si="55"/>
        <v xml:space="preserve"> ;;;-;;;</v>
      </c>
    </row>
    <row r="400" spans="1:61" ht="18.75" customHeight="1" thickBot="1" x14ac:dyDescent="0.25">
      <c r="A400" s="16">
        <v>388</v>
      </c>
      <c r="B400" s="142" t="s">
        <v>14</v>
      </c>
      <c r="C400" s="143"/>
      <c r="D400" s="144"/>
      <c r="E400" s="145"/>
      <c r="F400" s="136"/>
      <c r="G400" s="19" t="str">
        <f t="shared" si="49"/>
        <v/>
      </c>
      <c r="H400" s="19" t="str">
        <f t="shared" si="50"/>
        <v/>
      </c>
      <c r="I400" s="131"/>
      <c r="J400" s="147"/>
      <c r="K400" s="114" t="str">
        <f t="shared" si="51"/>
        <v/>
      </c>
      <c r="L400" s="117" t="str">
        <f t="shared" si="52"/>
        <v/>
      </c>
      <c r="M400" s="118" t="str">
        <f t="shared" si="53"/>
        <v/>
      </c>
      <c r="N400" s="113"/>
      <c r="O400" s="47"/>
      <c r="P400" s="118" t="str">
        <f t="shared" si="54"/>
        <v/>
      </c>
      <c r="Q400" s="154"/>
      <c r="R400" s="151"/>
      <c r="S400" s="151"/>
      <c r="T400" s="138"/>
      <c r="BI400" s="24" t="str">
        <f t="shared" si="55"/>
        <v xml:space="preserve"> ;;;-;;;</v>
      </c>
    </row>
    <row r="401" spans="1:61" ht="18.75" customHeight="1" x14ac:dyDescent="0.2">
      <c r="A401" s="15">
        <v>389</v>
      </c>
      <c r="B401" s="142" t="s">
        <v>14</v>
      </c>
      <c r="C401" s="143"/>
      <c r="D401" s="144"/>
      <c r="E401" s="145"/>
      <c r="F401" s="136"/>
      <c r="G401" s="19" t="str">
        <f t="shared" si="49"/>
        <v/>
      </c>
      <c r="H401" s="19" t="str">
        <f t="shared" si="50"/>
        <v/>
      </c>
      <c r="I401" s="131"/>
      <c r="J401" s="147"/>
      <c r="K401" s="114" t="str">
        <f t="shared" si="51"/>
        <v/>
      </c>
      <c r="L401" s="117" t="str">
        <f t="shared" si="52"/>
        <v/>
      </c>
      <c r="M401" s="118" t="str">
        <f t="shared" si="53"/>
        <v/>
      </c>
      <c r="N401" s="113"/>
      <c r="O401" s="47"/>
      <c r="P401" s="118" t="str">
        <f t="shared" si="54"/>
        <v/>
      </c>
      <c r="Q401" s="154"/>
      <c r="R401" s="151"/>
      <c r="S401" s="151"/>
      <c r="T401" s="138"/>
      <c r="BI401" s="24" t="str">
        <f t="shared" si="55"/>
        <v xml:space="preserve"> ;;;-;;;</v>
      </c>
    </row>
    <row r="402" spans="1:61" ht="18.75" customHeight="1" thickBot="1" x14ac:dyDescent="0.25">
      <c r="A402" s="16">
        <v>390</v>
      </c>
      <c r="B402" s="142" t="s">
        <v>14</v>
      </c>
      <c r="C402" s="143"/>
      <c r="D402" s="144"/>
      <c r="E402" s="145"/>
      <c r="F402" s="136"/>
      <c r="G402" s="19" t="str">
        <f t="shared" si="49"/>
        <v/>
      </c>
      <c r="H402" s="19" t="str">
        <f t="shared" si="50"/>
        <v/>
      </c>
      <c r="I402" s="131"/>
      <c r="J402" s="147"/>
      <c r="K402" s="114" t="str">
        <f t="shared" si="51"/>
        <v/>
      </c>
      <c r="L402" s="117" t="str">
        <f t="shared" si="52"/>
        <v/>
      </c>
      <c r="M402" s="118" t="str">
        <f t="shared" si="53"/>
        <v/>
      </c>
      <c r="N402" s="113"/>
      <c r="O402" s="47"/>
      <c r="P402" s="118" t="str">
        <f t="shared" si="54"/>
        <v/>
      </c>
      <c r="Q402" s="154"/>
      <c r="R402" s="151"/>
      <c r="S402" s="151"/>
      <c r="T402" s="138"/>
      <c r="BI402" s="24" t="str">
        <f t="shared" si="55"/>
        <v xml:space="preserve"> ;;;-;;;</v>
      </c>
    </row>
    <row r="403" spans="1:61" ht="18.75" customHeight="1" x14ac:dyDescent="0.2">
      <c r="A403" s="15">
        <v>391</v>
      </c>
      <c r="B403" s="142" t="s">
        <v>14</v>
      </c>
      <c r="C403" s="143"/>
      <c r="D403" s="144"/>
      <c r="E403" s="145"/>
      <c r="F403" s="136"/>
      <c r="G403" s="19" t="str">
        <f t="shared" si="49"/>
        <v/>
      </c>
      <c r="H403" s="19" t="str">
        <f t="shared" si="50"/>
        <v/>
      </c>
      <c r="I403" s="131"/>
      <c r="J403" s="147"/>
      <c r="K403" s="114" t="str">
        <f t="shared" si="51"/>
        <v/>
      </c>
      <c r="L403" s="117" t="str">
        <f t="shared" si="52"/>
        <v/>
      </c>
      <c r="M403" s="118" t="str">
        <f t="shared" si="53"/>
        <v/>
      </c>
      <c r="N403" s="113"/>
      <c r="O403" s="47"/>
      <c r="P403" s="118" t="str">
        <f t="shared" si="54"/>
        <v/>
      </c>
      <c r="Q403" s="154"/>
      <c r="R403" s="151"/>
      <c r="S403" s="151"/>
      <c r="T403" s="138"/>
      <c r="BI403" s="24" t="str">
        <f t="shared" si="55"/>
        <v xml:space="preserve"> ;;;-;;;</v>
      </c>
    </row>
    <row r="404" spans="1:61" ht="18.75" customHeight="1" thickBot="1" x14ac:dyDescent="0.25">
      <c r="A404" s="16">
        <v>392</v>
      </c>
      <c r="B404" s="142" t="s">
        <v>14</v>
      </c>
      <c r="C404" s="143"/>
      <c r="D404" s="144"/>
      <c r="E404" s="145"/>
      <c r="F404" s="136"/>
      <c r="G404" s="19" t="str">
        <f t="shared" si="49"/>
        <v/>
      </c>
      <c r="H404" s="19" t="str">
        <f t="shared" si="50"/>
        <v/>
      </c>
      <c r="I404" s="131"/>
      <c r="J404" s="147"/>
      <c r="K404" s="114" t="str">
        <f t="shared" si="51"/>
        <v/>
      </c>
      <c r="L404" s="117" t="str">
        <f t="shared" si="52"/>
        <v/>
      </c>
      <c r="M404" s="118" t="str">
        <f t="shared" si="53"/>
        <v/>
      </c>
      <c r="N404" s="113"/>
      <c r="O404" s="47"/>
      <c r="P404" s="118" t="str">
        <f t="shared" si="54"/>
        <v/>
      </c>
      <c r="Q404" s="154"/>
      <c r="R404" s="151"/>
      <c r="S404" s="151"/>
      <c r="T404" s="138"/>
      <c r="BI404" s="24" t="str">
        <f t="shared" si="55"/>
        <v xml:space="preserve"> ;;;-;;;</v>
      </c>
    </row>
    <row r="405" spans="1:61" ht="18.75" customHeight="1" x14ac:dyDescent="0.2">
      <c r="A405" s="15">
        <v>393</v>
      </c>
      <c r="B405" s="142" t="s">
        <v>14</v>
      </c>
      <c r="C405" s="143"/>
      <c r="D405" s="144"/>
      <c r="E405" s="145"/>
      <c r="F405" s="136"/>
      <c r="G405" s="19" t="str">
        <f t="shared" si="49"/>
        <v/>
      </c>
      <c r="H405" s="19" t="str">
        <f t="shared" si="50"/>
        <v/>
      </c>
      <c r="I405" s="131"/>
      <c r="J405" s="147"/>
      <c r="K405" s="114" t="str">
        <f t="shared" si="51"/>
        <v/>
      </c>
      <c r="L405" s="117" t="str">
        <f t="shared" si="52"/>
        <v/>
      </c>
      <c r="M405" s="118" t="str">
        <f t="shared" si="53"/>
        <v/>
      </c>
      <c r="N405" s="113"/>
      <c r="O405" s="47"/>
      <c r="P405" s="118" t="str">
        <f t="shared" si="54"/>
        <v/>
      </c>
      <c r="Q405" s="154"/>
      <c r="R405" s="151"/>
      <c r="S405" s="151"/>
      <c r="T405" s="138"/>
      <c r="BI405" s="24" t="str">
        <f t="shared" si="55"/>
        <v xml:space="preserve"> ;;;-;;;</v>
      </c>
    </row>
    <row r="406" spans="1:61" ht="18.75" customHeight="1" thickBot="1" x14ac:dyDescent="0.25">
      <c r="A406" s="16">
        <v>394</v>
      </c>
      <c r="B406" s="142" t="s">
        <v>14</v>
      </c>
      <c r="C406" s="143"/>
      <c r="D406" s="144"/>
      <c r="E406" s="145"/>
      <c r="F406" s="136"/>
      <c r="G406" s="19" t="str">
        <f t="shared" si="49"/>
        <v/>
      </c>
      <c r="H406" s="19" t="str">
        <f t="shared" si="50"/>
        <v/>
      </c>
      <c r="I406" s="131"/>
      <c r="J406" s="147"/>
      <c r="K406" s="114" t="str">
        <f t="shared" si="51"/>
        <v/>
      </c>
      <c r="L406" s="117" t="str">
        <f t="shared" si="52"/>
        <v/>
      </c>
      <c r="M406" s="118" t="str">
        <f t="shared" si="53"/>
        <v/>
      </c>
      <c r="N406" s="113"/>
      <c r="O406" s="47"/>
      <c r="P406" s="118" t="str">
        <f t="shared" si="54"/>
        <v/>
      </c>
      <c r="Q406" s="154"/>
      <c r="R406" s="151"/>
      <c r="S406" s="151"/>
      <c r="T406" s="138"/>
      <c r="BI406" s="24" t="str">
        <f t="shared" si="55"/>
        <v xml:space="preserve"> ;;;-;;;</v>
      </c>
    </row>
    <row r="407" spans="1:61" ht="18.75" customHeight="1" x14ac:dyDescent="0.2">
      <c r="A407" s="15">
        <v>395</v>
      </c>
      <c r="B407" s="142" t="s">
        <v>14</v>
      </c>
      <c r="C407" s="143"/>
      <c r="D407" s="144"/>
      <c r="E407" s="145"/>
      <c r="F407" s="136"/>
      <c r="G407" s="19" t="str">
        <f t="shared" si="49"/>
        <v/>
      </c>
      <c r="H407" s="19" t="str">
        <f t="shared" si="50"/>
        <v/>
      </c>
      <c r="I407" s="131"/>
      <c r="J407" s="147"/>
      <c r="K407" s="114" t="str">
        <f t="shared" si="51"/>
        <v/>
      </c>
      <c r="L407" s="117" t="str">
        <f t="shared" si="52"/>
        <v/>
      </c>
      <c r="M407" s="118" t="str">
        <f t="shared" si="53"/>
        <v/>
      </c>
      <c r="N407" s="113"/>
      <c r="O407" s="47"/>
      <c r="P407" s="118" t="str">
        <f t="shared" si="54"/>
        <v/>
      </c>
      <c r="Q407" s="154"/>
      <c r="R407" s="151"/>
      <c r="S407" s="151"/>
      <c r="T407" s="138"/>
      <c r="BI407" s="24" t="str">
        <f t="shared" si="55"/>
        <v xml:space="preserve"> ;;;-;;;</v>
      </c>
    </row>
    <row r="408" spans="1:61" ht="18.75" customHeight="1" thickBot="1" x14ac:dyDescent="0.25">
      <c r="A408" s="16">
        <v>396</v>
      </c>
      <c r="B408" s="142" t="s">
        <v>14</v>
      </c>
      <c r="C408" s="143"/>
      <c r="D408" s="144"/>
      <c r="E408" s="145"/>
      <c r="F408" s="136"/>
      <c r="G408" s="19" t="str">
        <f t="shared" si="49"/>
        <v/>
      </c>
      <c r="H408" s="19" t="str">
        <f t="shared" si="50"/>
        <v/>
      </c>
      <c r="I408" s="131"/>
      <c r="J408" s="147"/>
      <c r="K408" s="114" t="str">
        <f t="shared" si="51"/>
        <v/>
      </c>
      <c r="L408" s="117" t="str">
        <f t="shared" si="52"/>
        <v/>
      </c>
      <c r="M408" s="118" t="str">
        <f t="shared" si="53"/>
        <v/>
      </c>
      <c r="N408" s="113"/>
      <c r="O408" s="47"/>
      <c r="P408" s="118" t="str">
        <f t="shared" si="54"/>
        <v/>
      </c>
      <c r="Q408" s="154"/>
      <c r="R408" s="151"/>
      <c r="S408" s="151"/>
      <c r="T408" s="138"/>
      <c r="BI408" s="24" t="str">
        <f t="shared" si="55"/>
        <v xml:space="preserve"> ;;;-;;;</v>
      </c>
    </row>
    <row r="409" spans="1:61" ht="18.75" customHeight="1" x14ac:dyDescent="0.2">
      <c r="A409" s="15">
        <v>397</v>
      </c>
      <c r="B409" s="142" t="s">
        <v>14</v>
      </c>
      <c r="C409" s="143"/>
      <c r="D409" s="144"/>
      <c r="E409" s="145"/>
      <c r="F409" s="136"/>
      <c r="G409" s="19" t="str">
        <f t="shared" si="49"/>
        <v/>
      </c>
      <c r="H409" s="19" t="str">
        <f t="shared" si="50"/>
        <v/>
      </c>
      <c r="I409" s="131"/>
      <c r="J409" s="147"/>
      <c r="K409" s="114" t="str">
        <f t="shared" si="51"/>
        <v/>
      </c>
      <c r="L409" s="117" t="str">
        <f t="shared" si="52"/>
        <v/>
      </c>
      <c r="M409" s="118" t="str">
        <f t="shared" si="53"/>
        <v/>
      </c>
      <c r="N409" s="113"/>
      <c r="O409" s="47"/>
      <c r="P409" s="118" t="str">
        <f t="shared" si="54"/>
        <v/>
      </c>
      <c r="Q409" s="154"/>
      <c r="R409" s="151"/>
      <c r="S409" s="151"/>
      <c r="T409" s="138"/>
      <c r="BI409" s="24" t="str">
        <f t="shared" si="55"/>
        <v xml:space="preserve"> ;;;-;;;</v>
      </c>
    </row>
    <row r="410" spans="1:61" ht="18.75" customHeight="1" thickBot="1" x14ac:dyDescent="0.25">
      <c r="A410" s="16">
        <v>398</v>
      </c>
      <c r="B410" s="142" t="s">
        <v>14</v>
      </c>
      <c r="C410" s="143"/>
      <c r="D410" s="144"/>
      <c r="E410" s="145"/>
      <c r="F410" s="136"/>
      <c r="G410" s="19" t="str">
        <f t="shared" si="49"/>
        <v/>
      </c>
      <c r="H410" s="19" t="str">
        <f t="shared" si="50"/>
        <v/>
      </c>
      <c r="I410" s="131"/>
      <c r="J410" s="147"/>
      <c r="K410" s="114" t="str">
        <f t="shared" si="51"/>
        <v/>
      </c>
      <c r="L410" s="117" t="str">
        <f t="shared" si="52"/>
        <v/>
      </c>
      <c r="M410" s="118" t="str">
        <f t="shared" si="53"/>
        <v/>
      </c>
      <c r="N410" s="113"/>
      <c r="O410" s="47"/>
      <c r="P410" s="118" t="str">
        <f t="shared" si="54"/>
        <v/>
      </c>
      <c r="Q410" s="154"/>
      <c r="R410" s="151"/>
      <c r="S410" s="151"/>
      <c r="T410" s="138"/>
      <c r="BI410" s="24" t="str">
        <f t="shared" si="55"/>
        <v xml:space="preserve"> ;;;-;;;</v>
      </c>
    </row>
    <row r="411" spans="1:61" ht="18.75" customHeight="1" x14ac:dyDescent="0.2">
      <c r="A411" s="15">
        <v>399</v>
      </c>
      <c r="B411" s="142" t="s">
        <v>14</v>
      </c>
      <c r="C411" s="143"/>
      <c r="D411" s="144"/>
      <c r="E411" s="145"/>
      <c r="F411" s="136"/>
      <c r="G411" s="19" t="str">
        <f t="shared" si="49"/>
        <v/>
      </c>
      <c r="H411" s="19" t="str">
        <f t="shared" si="50"/>
        <v/>
      </c>
      <c r="I411" s="131"/>
      <c r="J411" s="147"/>
      <c r="K411" s="114" t="str">
        <f t="shared" si="51"/>
        <v/>
      </c>
      <c r="L411" s="117" t="str">
        <f t="shared" si="52"/>
        <v/>
      </c>
      <c r="M411" s="118" t="str">
        <f t="shared" si="53"/>
        <v/>
      </c>
      <c r="N411" s="113"/>
      <c r="O411" s="47"/>
      <c r="P411" s="118" t="str">
        <f t="shared" si="54"/>
        <v/>
      </c>
      <c r="Q411" s="154"/>
      <c r="R411" s="151"/>
      <c r="S411" s="151"/>
      <c r="T411" s="138"/>
      <c r="BI411" s="24" t="str">
        <f t="shared" si="55"/>
        <v xml:space="preserve"> ;;;-;;;</v>
      </c>
    </row>
    <row r="412" spans="1:61" ht="18.75" customHeight="1" thickBot="1" x14ac:dyDescent="0.25">
      <c r="A412" s="16">
        <v>400</v>
      </c>
      <c r="B412" s="142" t="s">
        <v>14</v>
      </c>
      <c r="C412" s="143"/>
      <c r="D412" s="144"/>
      <c r="E412" s="145"/>
      <c r="F412" s="136"/>
      <c r="G412" s="19" t="str">
        <f t="shared" si="49"/>
        <v/>
      </c>
      <c r="H412" s="19" t="str">
        <f t="shared" si="50"/>
        <v/>
      </c>
      <c r="I412" s="131"/>
      <c r="J412" s="147"/>
      <c r="K412" s="114" t="str">
        <f t="shared" si="51"/>
        <v/>
      </c>
      <c r="L412" s="117" t="str">
        <f t="shared" si="52"/>
        <v/>
      </c>
      <c r="M412" s="118" t="str">
        <f t="shared" si="53"/>
        <v/>
      </c>
      <c r="N412" s="113"/>
      <c r="O412" s="47"/>
      <c r="P412" s="118" t="str">
        <f t="shared" si="54"/>
        <v/>
      </c>
      <c r="Q412" s="154"/>
      <c r="R412" s="151"/>
      <c r="S412" s="151"/>
      <c r="T412" s="138"/>
      <c r="BI412" s="24" t="str">
        <f t="shared" si="55"/>
        <v xml:space="preserve"> ;;;-;;;</v>
      </c>
    </row>
    <row r="413" spans="1:61" ht="18.75" customHeight="1" x14ac:dyDescent="0.2">
      <c r="A413" s="15">
        <v>401</v>
      </c>
      <c r="B413" s="142" t="s">
        <v>14</v>
      </c>
      <c r="C413" s="143"/>
      <c r="D413" s="144"/>
      <c r="E413" s="145"/>
      <c r="F413" s="136"/>
      <c r="G413" s="19" t="str">
        <f t="shared" si="49"/>
        <v/>
      </c>
      <c r="H413" s="19" t="str">
        <f t="shared" si="50"/>
        <v/>
      </c>
      <c r="I413" s="131"/>
      <c r="J413" s="147"/>
      <c r="K413" s="114" t="str">
        <f t="shared" si="51"/>
        <v/>
      </c>
      <c r="L413" s="117" t="str">
        <f t="shared" si="52"/>
        <v/>
      </c>
      <c r="M413" s="118" t="str">
        <f t="shared" si="53"/>
        <v/>
      </c>
      <c r="N413" s="113"/>
      <c r="O413" s="47"/>
      <c r="P413" s="118" t="str">
        <f t="shared" si="54"/>
        <v/>
      </c>
      <c r="Q413" s="154"/>
      <c r="R413" s="151"/>
      <c r="S413" s="151"/>
      <c r="T413" s="138"/>
      <c r="BI413" s="24" t="str">
        <f t="shared" si="55"/>
        <v xml:space="preserve"> ;;;-;;;</v>
      </c>
    </row>
    <row r="414" spans="1:61" ht="18.75" customHeight="1" thickBot="1" x14ac:dyDescent="0.25">
      <c r="A414" s="16">
        <v>402</v>
      </c>
      <c r="B414" s="142" t="s">
        <v>14</v>
      </c>
      <c r="C414" s="143"/>
      <c r="D414" s="144"/>
      <c r="E414" s="145"/>
      <c r="F414" s="136"/>
      <c r="G414" s="19" t="str">
        <f t="shared" si="49"/>
        <v/>
      </c>
      <c r="H414" s="19" t="str">
        <f t="shared" si="50"/>
        <v/>
      </c>
      <c r="I414" s="131"/>
      <c r="J414" s="147"/>
      <c r="K414" s="114" t="str">
        <f t="shared" si="51"/>
        <v/>
      </c>
      <c r="L414" s="117" t="str">
        <f t="shared" si="52"/>
        <v/>
      </c>
      <c r="M414" s="118" t="str">
        <f t="shared" si="53"/>
        <v/>
      </c>
      <c r="N414" s="113"/>
      <c r="O414" s="47"/>
      <c r="P414" s="118" t="str">
        <f t="shared" si="54"/>
        <v/>
      </c>
      <c r="Q414" s="154"/>
      <c r="R414" s="151"/>
      <c r="S414" s="151"/>
      <c r="T414" s="138"/>
      <c r="BI414" s="24" t="str">
        <f t="shared" si="55"/>
        <v xml:space="preserve"> ;;;-;;;</v>
      </c>
    </row>
    <row r="415" spans="1:61" ht="18.75" customHeight="1" x14ac:dyDescent="0.2">
      <c r="A415" s="15">
        <v>403</v>
      </c>
      <c r="B415" s="142" t="s">
        <v>14</v>
      </c>
      <c r="C415" s="143"/>
      <c r="D415" s="144"/>
      <c r="E415" s="145"/>
      <c r="F415" s="136"/>
      <c r="G415" s="19" t="str">
        <f t="shared" si="49"/>
        <v/>
      </c>
      <c r="H415" s="19" t="str">
        <f t="shared" si="50"/>
        <v/>
      </c>
      <c r="I415" s="131"/>
      <c r="J415" s="147"/>
      <c r="K415" s="114" t="str">
        <f t="shared" si="51"/>
        <v/>
      </c>
      <c r="L415" s="117" t="str">
        <f t="shared" si="52"/>
        <v/>
      </c>
      <c r="M415" s="118" t="str">
        <f t="shared" si="53"/>
        <v/>
      </c>
      <c r="N415" s="113"/>
      <c r="O415" s="47"/>
      <c r="P415" s="118" t="str">
        <f t="shared" si="54"/>
        <v/>
      </c>
      <c r="Q415" s="154"/>
      <c r="R415" s="151"/>
      <c r="S415" s="151"/>
      <c r="T415" s="138"/>
      <c r="BI415" s="24" t="str">
        <f t="shared" si="55"/>
        <v xml:space="preserve"> ;;;-;;;</v>
      </c>
    </row>
    <row r="416" spans="1:61" ht="18.75" customHeight="1" thickBot="1" x14ac:dyDescent="0.25">
      <c r="A416" s="16">
        <v>404</v>
      </c>
      <c r="B416" s="142" t="s">
        <v>14</v>
      </c>
      <c r="C416" s="143"/>
      <c r="D416" s="144"/>
      <c r="E416" s="145"/>
      <c r="F416" s="136"/>
      <c r="G416" s="19" t="str">
        <f t="shared" si="49"/>
        <v/>
      </c>
      <c r="H416" s="19" t="str">
        <f t="shared" si="50"/>
        <v/>
      </c>
      <c r="I416" s="131"/>
      <c r="J416" s="147"/>
      <c r="K416" s="114" t="str">
        <f t="shared" si="51"/>
        <v/>
      </c>
      <c r="L416" s="117" t="str">
        <f t="shared" si="52"/>
        <v/>
      </c>
      <c r="M416" s="118" t="str">
        <f t="shared" si="53"/>
        <v/>
      </c>
      <c r="N416" s="113"/>
      <c r="O416" s="47"/>
      <c r="P416" s="118" t="str">
        <f t="shared" si="54"/>
        <v/>
      </c>
      <c r="Q416" s="154"/>
      <c r="R416" s="151"/>
      <c r="S416" s="151"/>
      <c r="T416" s="138"/>
      <c r="BI416" s="24" t="str">
        <f t="shared" si="55"/>
        <v xml:space="preserve"> ;;;-;;;</v>
      </c>
    </row>
    <row r="417" spans="1:61" ht="18.75" customHeight="1" x14ac:dyDescent="0.2">
      <c r="A417" s="15">
        <v>405</v>
      </c>
      <c r="B417" s="142" t="s">
        <v>14</v>
      </c>
      <c r="C417" s="143"/>
      <c r="D417" s="144"/>
      <c r="E417" s="145"/>
      <c r="F417" s="136"/>
      <c r="G417" s="19" t="str">
        <f t="shared" si="49"/>
        <v/>
      </c>
      <c r="H417" s="19" t="str">
        <f t="shared" si="50"/>
        <v/>
      </c>
      <c r="I417" s="131"/>
      <c r="J417" s="147"/>
      <c r="K417" s="114" t="str">
        <f t="shared" si="51"/>
        <v/>
      </c>
      <c r="L417" s="117" t="str">
        <f t="shared" si="52"/>
        <v/>
      </c>
      <c r="M417" s="118" t="str">
        <f t="shared" si="53"/>
        <v/>
      </c>
      <c r="N417" s="113"/>
      <c r="O417" s="47"/>
      <c r="P417" s="118" t="str">
        <f t="shared" si="54"/>
        <v/>
      </c>
      <c r="Q417" s="154"/>
      <c r="R417" s="151"/>
      <c r="S417" s="151"/>
      <c r="T417" s="138"/>
      <c r="BI417" s="24" t="str">
        <f t="shared" si="55"/>
        <v xml:space="preserve"> ;;;-;;;</v>
      </c>
    </row>
    <row r="418" spans="1:61" ht="18.75" customHeight="1" thickBot="1" x14ac:dyDescent="0.25">
      <c r="A418" s="16">
        <v>406</v>
      </c>
      <c r="B418" s="142" t="s">
        <v>14</v>
      </c>
      <c r="C418" s="143"/>
      <c r="D418" s="144"/>
      <c r="E418" s="145"/>
      <c r="F418" s="136"/>
      <c r="G418" s="19" t="str">
        <f t="shared" si="49"/>
        <v/>
      </c>
      <c r="H418" s="19" t="str">
        <f t="shared" si="50"/>
        <v/>
      </c>
      <c r="I418" s="131"/>
      <c r="J418" s="147"/>
      <c r="K418" s="114" t="str">
        <f t="shared" si="51"/>
        <v/>
      </c>
      <c r="L418" s="117" t="str">
        <f t="shared" si="52"/>
        <v/>
      </c>
      <c r="M418" s="118" t="str">
        <f t="shared" si="53"/>
        <v/>
      </c>
      <c r="N418" s="113"/>
      <c r="O418" s="47"/>
      <c r="P418" s="118" t="str">
        <f t="shared" si="54"/>
        <v/>
      </c>
      <c r="Q418" s="154"/>
      <c r="R418" s="151"/>
      <c r="S418" s="151"/>
      <c r="T418" s="138"/>
      <c r="BI418" s="24" t="str">
        <f t="shared" si="55"/>
        <v xml:space="preserve"> ;;;-;;;</v>
      </c>
    </row>
    <row r="419" spans="1:61" ht="18.75" customHeight="1" x14ac:dyDescent="0.2">
      <c r="A419" s="15">
        <v>407</v>
      </c>
      <c r="B419" s="142" t="s">
        <v>14</v>
      </c>
      <c r="C419" s="143"/>
      <c r="D419" s="144"/>
      <c r="E419" s="145"/>
      <c r="F419" s="136"/>
      <c r="G419" s="19" t="str">
        <f t="shared" si="49"/>
        <v/>
      </c>
      <c r="H419" s="19" t="str">
        <f t="shared" si="50"/>
        <v/>
      </c>
      <c r="I419" s="131"/>
      <c r="J419" s="147"/>
      <c r="K419" s="114" t="str">
        <f t="shared" si="51"/>
        <v/>
      </c>
      <c r="L419" s="117" t="str">
        <f t="shared" si="52"/>
        <v/>
      </c>
      <c r="M419" s="118" t="str">
        <f t="shared" si="53"/>
        <v/>
      </c>
      <c r="N419" s="113"/>
      <c r="O419" s="47"/>
      <c r="P419" s="118" t="str">
        <f t="shared" si="54"/>
        <v/>
      </c>
      <c r="Q419" s="154"/>
      <c r="R419" s="151"/>
      <c r="S419" s="151"/>
      <c r="T419" s="138"/>
      <c r="BI419" s="24" t="str">
        <f t="shared" si="55"/>
        <v xml:space="preserve"> ;;;-;;;</v>
      </c>
    </row>
    <row r="420" spans="1:61" ht="18.75" customHeight="1" thickBot="1" x14ac:dyDescent="0.25">
      <c r="A420" s="16">
        <v>408</v>
      </c>
      <c r="B420" s="142" t="s">
        <v>14</v>
      </c>
      <c r="C420" s="143"/>
      <c r="D420" s="144"/>
      <c r="E420" s="145"/>
      <c r="F420" s="136"/>
      <c r="G420" s="19" t="str">
        <f t="shared" si="49"/>
        <v/>
      </c>
      <c r="H420" s="19" t="str">
        <f t="shared" si="50"/>
        <v/>
      </c>
      <c r="I420" s="131"/>
      <c r="J420" s="147"/>
      <c r="K420" s="114" t="str">
        <f t="shared" si="51"/>
        <v/>
      </c>
      <c r="L420" s="117" t="str">
        <f t="shared" si="52"/>
        <v/>
      </c>
      <c r="M420" s="118" t="str">
        <f t="shared" si="53"/>
        <v/>
      </c>
      <c r="N420" s="113"/>
      <c r="O420" s="47"/>
      <c r="P420" s="118" t="str">
        <f t="shared" si="54"/>
        <v/>
      </c>
      <c r="Q420" s="154"/>
      <c r="R420" s="151"/>
      <c r="S420" s="151"/>
      <c r="T420" s="138"/>
      <c r="BI420" s="24" t="str">
        <f t="shared" si="55"/>
        <v xml:space="preserve"> ;;;-;;;</v>
      </c>
    </row>
    <row r="421" spans="1:61" ht="18.75" customHeight="1" x14ac:dyDescent="0.2">
      <c r="A421" s="15">
        <v>409</v>
      </c>
      <c r="B421" s="142" t="s">
        <v>14</v>
      </c>
      <c r="C421" s="143"/>
      <c r="D421" s="144"/>
      <c r="E421" s="145"/>
      <c r="F421" s="136"/>
      <c r="G421" s="19" t="str">
        <f t="shared" si="49"/>
        <v/>
      </c>
      <c r="H421" s="19" t="str">
        <f t="shared" si="50"/>
        <v/>
      </c>
      <c r="I421" s="131"/>
      <c r="J421" s="147"/>
      <c r="K421" s="114" t="str">
        <f t="shared" si="51"/>
        <v/>
      </c>
      <c r="L421" s="117" t="str">
        <f t="shared" si="52"/>
        <v/>
      </c>
      <c r="M421" s="118" t="str">
        <f t="shared" si="53"/>
        <v/>
      </c>
      <c r="N421" s="113"/>
      <c r="O421" s="47"/>
      <c r="P421" s="118" t="str">
        <f t="shared" si="54"/>
        <v/>
      </c>
      <c r="Q421" s="154"/>
      <c r="R421" s="151"/>
      <c r="S421" s="151"/>
      <c r="T421" s="138"/>
      <c r="BI421" s="24" t="str">
        <f t="shared" si="55"/>
        <v xml:space="preserve"> ;;;-;;;</v>
      </c>
    </row>
    <row r="422" spans="1:61" ht="18.75" customHeight="1" thickBot="1" x14ac:dyDescent="0.25">
      <c r="A422" s="16">
        <v>410</v>
      </c>
      <c r="B422" s="142" t="s">
        <v>14</v>
      </c>
      <c r="C422" s="143"/>
      <c r="D422" s="144"/>
      <c r="E422" s="145"/>
      <c r="F422" s="136"/>
      <c r="G422" s="19" t="str">
        <f t="shared" si="49"/>
        <v/>
      </c>
      <c r="H422" s="19" t="str">
        <f t="shared" si="50"/>
        <v/>
      </c>
      <c r="I422" s="131"/>
      <c r="J422" s="147"/>
      <c r="K422" s="114" t="str">
        <f t="shared" si="51"/>
        <v/>
      </c>
      <c r="L422" s="117" t="str">
        <f t="shared" si="52"/>
        <v/>
      </c>
      <c r="M422" s="118" t="str">
        <f t="shared" si="53"/>
        <v/>
      </c>
      <c r="N422" s="113"/>
      <c r="O422" s="47"/>
      <c r="P422" s="118" t="str">
        <f t="shared" si="54"/>
        <v/>
      </c>
      <c r="Q422" s="154"/>
      <c r="R422" s="151"/>
      <c r="S422" s="151"/>
      <c r="T422" s="138"/>
      <c r="BI422" s="24" t="str">
        <f t="shared" si="55"/>
        <v xml:space="preserve"> ;;;-;;;</v>
      </c>
    </row>
    <row r="423" spans="1:61" ht="18.75" customHeight="1" x14ac:dyDescent="0.2">
      <c r="A423" s="15">
        <v>411</v>
      </c>
      <c r="B423" s="142" t="s">
        <v>14</v>
      </c>
      <c r="C423" s="143"/>
      <c r="D423" s="144"/>
      <c r="E423" s="145"/>
      <c r="F423" s="136"/>
      <c r="G423" s="19" t="str">
        <f t="shared" si="49"/>
        <v/>
      </c>
      <c r="H423" s="19" t="str">
        <f t="shared" si="50"/>
        <v/>
      </c>
      <c r="I423" s="131"/>
      <c r="J423" s="147"/>
      <c r="K423" s="114" t="str">
        <f t="shared" si="51"/>
        <v/>
      </c>
      <c r="L423" s="117" t="str">
        <f t="shared" si="52"/>
        <v/>
      </c>
      <c r="M423" s="118" t="str">
        <f t="shared" si="53"/>
        <v/>
      </c>
      <c r="N423" s="113"/>
      <c r="O423" s="47"/>
      <c r="P423" s="118" t="str">
        <f t="shared" si="54"/>
        <v/>
      </c>
      <c r="Q423" s="154"/>
      <c r="R423" s="151"/>
      <c r="S423" s="151"/>
      <c r="T423" s="138"/>
      <c r="BI423" s="24" t="str">
        <f t="shared" si="55"/>
        <v xml:space="preserve"> ;;;-;;;</v>
      </c>
    </row>
    <row r="424" spans="1:61" ht="18.75" customHeight="1" thickBot="1" x14ac:dyDescent="0.25">
      <c r="A424" s="16">
        <v>412</v>
      </c>
      <c r="B424" s="142" t="s">
        <v>14</v>
      </c>
      <c r="C424" s="143"/>
      <c r="D424" s="144"/>
      <c r="E424" s="145"/>
      <c r="F424" s="136"/>
      <c r="G424" s="19" t="str">
        <f t="shared" si="49"/>
        <v/>
      </c>
      <c r="H424" s="19" t="str">
        <f t="shared" si="50"/>
        <v/>
      </c>
      <c r="I424" s="131"/>
      <c r="J424" s="147"/>
      <c r="K424" s="114" t="str">
        <f t="shared" si="51"/>
        <v/>
      </c>
      <c r="L424" s="117" t="str">
        <f t="shared" si="52"/>
        <v/>
      </c>
      <c r="M424" s="118" t="str">
        <f t="shared" si="53"/>
        <v/>
      </c>
      <c r="N424" s="113"/>
      <c r="O424" s="47"/>
      <c r="P424" s="118" t="str">
        <f t="shared" si="54"/>
        <v/>
      </c>
      <c r="Q424" s="154"/>
      <c r="R424" s="151"/>
      <c r="S424" s="151"/>
      <c r="T424" s="138"/>
      <c r="BI424" s="24" t="str">
        <f t="shared" si="55"/>
        <v xml:space="preserve"> ;;;-;;;</v>
      </c>
    </row>
    <row r="425" spans="1:61" ht="18.75" customHeight="1" x14ac:dyDescent="0.2">
      <c r="A425" s="15">
        <v>413</v>
      </c>
      <c r="B425" s="142" t="s">
        <v>14</v>
      </c>
      <c r="C425" s="143"/>
      <c r="D425" s="144"/>
      <c r="E425" s="145"/>
      <c r="F425" s="136"/>
      <c r="G425" s="19" t="str">
        <f t="shared" si="49"/>
        <v/>
      </c>
      <c r="H425" s="19" t="str">
        <f t="shared" si="50"/>
        <v/>
      </c>
      <c r="I425" s="131"/>
      <c r="J425" s="147"/>
      <c r="K425" s="114" t="str">
        <f t="shared" si="51"/>
        <v/>
      </c>
      <c r="L425" s="117" t="str">
        <f t="shared" si="52"/>
        <v/>
      </c>
      <c r="M425" s="118" t="str">
        <f t="shared" si="53"/>
        <v/>
      </c>
      <c r="N425" s="113"/>
      <c r="O425" s="47"/>
      <c r="P425" s="118" t="str">
        <f t="shared" si="54"/>
        <v/>
      </c>
      <c r="Q425" s="154"/>
      <c r="R425" s="151"/>
      <c r="S425" s="151"/>
      <c r="T425" s="138"/>
      <c r="BI425" s="24" t="str">
        <f t="shared" si="55"/>
        <v xml:space="preserve"> ;;;-;;;</v>
      </c>
    </row>
    <row r="426" spans="1:61" ht="18.75" customHeight="1" thickBot="1" x14ac:dyDescent="0.25">
      <c r="A426" s="16">
        <v>414</v>
      </c>
      <c r="B426" s="142" t="s">
        <v>14</v>
      </c>
      <c r="C426" s="143"/>
      <c r="D426" s="144"/>
      <c r="E426" s="145"/>
      <c r="F426" s="136"/>
      <c r="G426" s="19" t="str">
        <f t="shared" si="49"/>
        <v/>
      </c>
      <c r="H426" s="19" t="str">
        <f t="shared" si="50"/>
        <v/>
      </c>
      <c r="I426" s="131"/>
      <c r="J426" s="147"/>
      <c r="K426" s="114" t="str">
        <f t="shared" si="51"/>
        <v/>
      </c>
      <c r="L426" s="117" t="str">
        <f t="shared" si="52"/>
        <v/>
      </c>
      <c r="M426" s="118" t="str">
        <f t="shared" si="53"/>
        <v/>
      </c>
      <c r="N426" s="113"/>
      <c r="O426" s="47"/>
      <c r="P426" s="118" t="str">
        <f t="shared" si="54"/>
        <v/>
      </c>
      <c r="Q426" s="154"/>
      <c r="R426" s="151"/>
      <c r="S426" s="151"/>
      <c r="T426" s="138"/>
      <c r="BI426" s="24" t="str">
        <f t="shared" si="55"/>
        <v xml:space="preserve"> ;;;-;;;</v>
      </c>
    </row>
    <row r="427" spans="1:61" ht="18.75" customHeight="1" x14ac:dyDescent="0.2">
      <c r="A427" s="15">
        <v>415</v>
      </c>
      <c r="B427" s="142" t="s">
        <v>14</v>
      </c>
      <c r="C427" s="143"/>
      <c r="D427" s="144"/>
      <c r="E427" s="145"/>
      <c r="F427" s="136"/>
      <c r="G427" s="19" t="str">
        <f t="shared" si="49"/>
        <v/>
      </c>
      <c r="H427" s="19" t="str">
        <f t="shared" si="50"/>
        <v/>
      </c>
      <c r="I427" s="131"/>
      <c r="J427" s="147"/>
      <c r="K427" s="114" t="str">
        <f t="shared" si="51"/>
        <v/>
      </c>
      <c r="L427" s="117" t="str">
        <f t="shared" si="52"/>
        <v/>
      </c>
      <c r="M427" s="118" t="str">
        <f t="shared" si="53"/>
        <v/>
      </c>
      <c r="N427" s="113"/>
      <c r="O427" s="47"/>
      <c r="P427" s="118" t="str">
        <f t="shared" si="54"/>
        <v/>
      </c>
      <c r="Q427" s="154"/>
      <c r="R427" s="151"/>
      <c r="S427" s="151"/>
      <c r="T427" s="138"/>
      <c r="BI427" s="24" t="str">
        <f t="shared" si="55"/>
        <v xml:space="preserve"> ;;;-;;;</v>
      </c>
    </row>
    <row r="428" spans="1:61" ht="18.75" customHeight="1" thickBot="1" x14ac:dyDescent="0.25">
      <c r="A428" s="16">
        <v>416</v>
      </c>
      <c r="B428" s="142" t="s">
        <v>14</v>
      </c>
      <c r="C428" s="143"/>
      <c r="D428" s="144"/>
      <c r="E428" s="145"/>
      <c r="F428" s="136"/>
      <c r="G428" s="19" t="str">
        <f t="shared" si="49"/>
        <v/>
      </c>
      <c r="H428" s="19" t="str">
        <f t="shared" si="50"/>
        <v/>
      </c>
      <c r="I428" s="131"/>
      <c r="J428" s="147"/>
      <c r="K428" s="114" t="str">
        <f t="shared" si="51"/>
        <v/>
      </c>
      <c r="L428" s="117" t="str">
        <f t="shared" si="52"/>
        <v/>
      </c>
      <c r="M428" s="118" t="str">
        <f t="shared" si="53"/>
        <v/>
      </c>
      <c r="N428" s="113"/>
      <c r="O428" s="47"/>
      <c r="P428" s="118" t="str">
        <f t="shared" si="54"/>
        <v/>
      </c>
      <c r="Q428" s="154"/>
      <c r="R428" s="151"/>
      <c r="S428" s="151"/>
      <c r="T428" s="138"/>
      <c r="BI428" s="24" t="str">
        <f t="shared" si="55"/>
        <v xml:space="preserve"> ;;;-;;;</v>
      </c>
    </row>
    <row r="429" spans="1:61" ht="18.75" customHeight="1" x14ac:dyDescent="0.2">
      <c r="A429" s="15">
        <v>417</v>
      </c>
      <c r="B429" s="142" t="s">
        <v>14</v>
      </c>
      <c r="C429" s="143"/>
      <c r="D429" s="144"/>
      <c r="E429" s="145"/>
      <c r="F429" s="136"/>
      <c r="G429" s="19" t="str">
        <f t="shared" si="49"/>
        <v/>
      </c>
      <c r="H429" s="19" t="str">
        <f t="shared" si="50"/>
        <v/>
      </c>
      <c r="I429" s="131"/>
      <c r="J429" s="147"/>
      <c r="K429" s="114" t="str">
        <f t="shared" si="51"/>
        <v/>
      </c>
      <c r="L429" s="117" t="str">
        <f t="shared" si="52"/>
        <v/>
      </c>
      <c r="M429" s="118" t="str">
        <f t="shared" si="53"/>
        <v/>
      </c>
      <c r="N429" s="113"/>
      <c r="O429" s="47"/>
      <c r="P429" s="118" t="str">
        <f t="shared" si="54"/>
        <v/>
      </c>
      <c r="Q429" s="154"/>
      <c r="R429" s="151"/>
      <c r="S429" s="151"/>
      <c r="T429" s="138"/>
      <c r="BI429" s="24" t="str">
        <f t="shared" si="55"/>
        <v xml:space="preserve"> ;;;-;;;</v>
      </c>
    </row>
    <row r="430" spans="1:61" ht="18.75" customHeight="1" thickBot="1" x14ac:dyDescent="0.25">
      <c r="A430" s="16">
        <v>418</v>
      </c>
      <c r="B430" s="142" t="s">
        <v>14</v>
      </c>
      <c r="C430" s="143"/>
      <c r="D430" s="144"/>
      <c r="E430" s="145"/>
      <c r="F430" s="136"/>
      <c r="G430" s="19" t="str">
        <f t="shared" si="49"/>
        <v/>
      </c>
      <c r="H430" s="19" t="str">
        <f t="shared" si="50"/>
        <v/>
      </c>
      <c r="I430" s="131"/>
      <c r="J430" s="147"/>
      <c r="K430" s="114" t="str">
        <f t="shared" si="51"/>
        <v/>
      </c>
      <c r="L430" s="117" t="str">
        <f t="shared" si="52"/>
        <v/>
      </c>
      <c r="M430" s="118" t="str">
        <f t="shared" si="53"/>
        <v/>
      </c>
      <c r="N430" s="113"/>
      <c r="O430" s="47"/>
      <c r="P430" s="118" t="str">
        <f t="shared" si="54"/>
        <v/>
      </c>
      <c r="Q430" s="154"/>
      <c r="R430" s="151"/>
      <c r="S430" s="151"/>
      <c r="T430" s="138"/>
      <c r="BI430" s="24" t="str">
        <f t="shared" si="55"/>
        <v xml:space="preserve"> ;;;-;;;</v>
      </c>
    </row>
    <row r="431" spans="1:61" ht="18.75" customHeight="1" x14ac:dyDescent="0.2">
      <c r="A431" s="15">
        <v>419</v>
      </c>
      <c r="B431" s="142" t="s">
        <v>14</v>
      </c>
      <c r="C431" s="143"/>
      <c r="D431" s="144"/>
      <c r="E431" s="145"/>
      <c r="F431" s="136"/>
      <c r="G431" s="19" t="str">
        <f t="shared" si="49"/>
        <v/>
      </c>
      <c r="H431" s="19" t="str">
        <f t="shared" si="50"/>
        <v/>
      </c>
      <c r="I431" s="131"/>
      <c r="J431" s="147"/>
      <c r="K431" s="114" t="str">
        <f t="shared" si="51"/>
        <v/>
      </c>
      <c r="L431" s="117" t="str">
        <f t="shared" si="52"/>
        <v/>
      </c>
      <c r="M431" s="118" t="str">
        <f t="shared" si="53"/>
        <v/>
      </c>
      <c r="N431" s="113"/>
      <c r="O431" s="47"/>
      <c r="P431" s="118" t="str">
        <f t="shared" si="54"/>
        <v/>
      </c>
      <c r="Q431" s="154"/>
      <c r="R431" s="151"/>
      <c r="S431" s="151"/>
      <c r="T431" s="138"/>
      <c r="BI431" s="24" t="str">
        <f t="shared" si="55"/>
        <v xml:space="preserve"> ;;;-;;;</v>
      </c>
    </row>
    <row r="432" spans="1:61" ht="18.75" customHeight="1" thickBot="1" x14ac:dyDescent="0.25">
      <c r="A432" s="16">
        <v>420</v>
      </c>
      <c r="B432" s="142" t="s">
        <v>14</v>
      </c>
      <c r="C432" s="143"/>
      <c r="D432" s="144"/>
      <c r="E432" s="145"/>
      <c r="F432" s="136"/>
      <c r="G432" s="19" t="str">
        <f t="shared" si="49"/>
        <v/>
      </c>
      <c r="H432" s="19" t="str">
        <f t="shared" si="50"/>
        <v/>
      </c>
      <c r="I432" s="131"/>
      <c r="J432" s="147"/>
      <c r="K432" s="114" t="str">
        <f t="shared" si="51"/>
        <v/>
      </c>
      <c r="L432" s="117" t="str">
        <f t="shared" si="52"/>
        <v/>
      </c>
      <c r="M432" s="118" t="str">
        <f t="shared" si="53"/>
        <v/>
      </c>
      <c r="N432" s="113"/>
      <c r="O432" s="47"/>
      <c r="P432" s="118" t="str">
        <f t="shared" si="54"/>
        <v/>
      </c>
      <c r="Q432" s="154"/>
      <c r="R432" s="151"/>
      <c r="S432" s="151"/>
      <c r="T432" s="138"/>
      <c r="BI432" s="24" t="str">
        <f t="shared" si="55"/>
        <v xml:space="preserve"> ;;;-;;;</v>
      </c>
    </row>
    <row r="433" spans="1:61" ht="18.75" customHeight="1" x14ac:dyDescent="0.2">
      <c r="A433" s="15">
        <v>421</v>
      </c>
      <c r="B433" s="142" t="s">
        <v>14</v>
      </c>
      <c r="C433" s="143"/>
      <c r="D433" s="144"/>
      <c r="E433" s="145"/>
      <c r="F433" s="136"/>
      <c r="G433" s="19" t="str">
        <f t="shared" si="49"/>
        <v/>
      </c>
      <c r="H433" s="19" t="str">
        <f t="shared" si="50"/>
        <v/>
      </c>
      <c r="I433" s="131"/>
      <c r="J433" s="147"/>
      <c r="K433" s="114" t="str">
        <f t="shared" si="51"/>
        <v/>
      </c>
      <c r="L433" s="117" t="str">
        <f t="shared" si="52"/>
        <v/>
      </c>
      <c r="M433" s="118" t="str">
        <f t="shared" si="53"/>
        <v/>
      </c>
      <c r="N433" s="113"/>
      <c r="O433" s="47"/>
      <c r="P433" s="118" t="str">
        <f t="shared" si="54"/>
        <v/>
      </c>
      <c r="Q433" s="154"/>
      <c r="R433" s="151"/>
      <c r="S433" s="151"/>
      <c r="T433" s="138"/>
      <c r="BI433" s="24" t="str">
        <f t="shared" si="55"/>
        <v xml:space="preserve"> ;;;-;;;</v>
      </c>
    </row>
    <row r="434" spans="1:61" ht="18.75" customHeight="1" thickBot="1" x14ac:dyDescent="0.25">
      <c r="A434" s="16">
        <v>422</v>
      </c>
      <c r="B434" s="142" t="s">
        <v>14</v>
      </c>
      <c r="C434" s="143"/>
      <c r="D434" s="144"/>
      <c r="E434" s="145"/>
      <c r="F434" s="136"/>
      <c r="G434" s="19" t="str">
        <f t="shared" si="49"/>
        <v/>
      </c>
      <c r="H434" s="19" t="str">
        <f t="shared" si="50"/>
        <v/>
      </c>
      <c r="I434" s="131"/>
      <c r="J434" s="147"/>
      <c r="K434" s="114" t="str">
        <f t="shared" si="51"/>
        <v/>
      </c>
      <c r="L434" s="117" t="str">
        <f t="shared" si="52"/>
        <v/>
      </c>
      <c r="M434" s="118" t="str">
        <f t="shared" si="53"/>
        <v/>
      </c>
      <c r="N434" s="113"/>
      <c r="O434" s="47"/>
      <c r="P434" s="118" t="str">
        <f t="shared" si="54"/>
        <v/>
      </c>
      <c r="Q434" s="154"/>
      <c r="R434" s="151"/>
      <c r="S434" s="151"/>
      <c r="T434" s="138"/>
      <c r="BI434" s="24" t="str">
        <f t="shared" si="55"/>
        <v xml:space="preserve"> ;;;-;;;</v>
      </c>
    </row>
    <row r="435" spans="1:61" ht="18.75" customHeight="1" x14ac:dyDescent="0.2">
      <c r="A435" s="15">
        <v>423</v>
      </c>
      <c r="B435" s="142" t="s">
        <v>14</v>
      </c>
      <c r="C435" s="143"/>
      <c r="D435" s="144"/>
      <c r="E435" s="145"/>
      <c r="F435" s="136"/>
      <c r="G435" s="19" t="str">
        <f t="shared" si="49"/>
        <v/>
      </c>
      <c r="H435" s="19" t="str">
        <f t="shared" si="50"/>
        <v/>
      </c>
      <c r="I435" s="131"/>
      <c r="J435" s="147"/>
      <c r="K435" s="114" t="str">
        <f t="shared" si="51"/>
        <v/>
      </c>
      <c r="L435" s="117" t="str">
        <f t="shared" si="52"/>
        <v/>
      </c>
      <c r="M435" s="118" t="str">
        <f t="shared" si="53"/>
        <v/>
      </c>
      <c r="N435" s="113"/>
      <c r="O435" s="47"/>
      <c r="P435" s="118" t="str">
        <f t="shared" si="54"/>
        <v/>
      </c>
      <c r="Q435" s="154"/>
      <c r="R435" s="151"/>
      <c r="S435" s="151"/>
      <c r="T435" s="138"/>
      <c r="BI435" s="24" t="str">
        <f t="shared" si="55"/>
        <v xml:space="preserve"> ;;;-;;;</v>
      </c>
    </row>
    <row r="436" spans="1:61" ht="18.75" customHeight="1" thickBot="1" x14ac:dyDescent="0.25">
      <c r="A436" s="16">
        <v>424</v>
      </c>
      <c r="B436" s="142" t="s">
        <v>14</v>
      </c>
      <c r="C436" s="143"/>
      <c r="D436" s="144"/>
      <c r="E436" s="145"/>
      <c r="F436" s="136"/>
      <c r="G436" s="19" t="str">
        <f t="shared" si="49"/>
        <v/>
      </c>
      <c r="H436" s="19" t="str">
        <f t="shared" si="50"/>
        <v/>
      </c>
      <c r="I436" s="131"/>
      <c r="J436" s="147"/>
      <c r="K436" s="114" t="str">
        <f t="shared" si="51"/>
        <v/>
      </c>
      <c r="L436" s="117" t="str">
        <f t="shared" si="52"/>
        <v/>
      </c>
      <c r="M436" s="118" t="str">
        <f t="shared" si="53"/>
        <v/>
      </c>
      <c r="N436" s="113"/>
      <c r="O436" s="47"/>
      <c r="P436" s="118" t="str">
        <f t="shared" si="54"/>
        <v/>
      </c>
      <c r="Q436" s="154"/>
      <c r="R436" s="151"/>
      <c r="S436" s="151"/>
      <c r="T436" s="138"/>
      <c r="BI436" s="24" t="str">
        <f t="shared" si="55"/>
        <v xml:space="preserve"> ;;;-;;;</v>
      </c>
    </row>
    <row r="437" spans="1:61" ht="18.75" customHeight="1" x14ac:dyDescent="0.2">
      <c r="A437" s="15">
        <v>425</v>
      </c>
      <c r="B437" s="142" t="s">
        <v>14</v>
      </c>
      <c r="C437" s="143"/>
      <c r="D437" s="144"/>
      <c r="E437" s="145"/>
      <c r="F437" s="136"/>
      <c r="G437" s="19" t="str">
        <f t="shared" si="49"/>
        <v/>
      </c>
      <c r="H437" s="19" t="str">
        <f t="shared" si="50"/>
        <v/>
      </c>
      <c r="I437" s="131"/>
      <c r="J437" s="147"/>
      <c r="K437" s="114" t="str">
        <f t="shared" si="51"/>
        <v/>
      </c>
      <c r="L437" s="117" t="str">
        <f t="shared" si="52"/>
        <v/>
      </c>
      <c r="M437" s="118" t="str">
        <f t="shared" si="53"/>
        <v/>
      </c>
      <c r="N437" s="113"/>
      <c r="O437" s="47"/>
      <c r="P437" s="118" t="str">
        <f t="shared" si="54"/>
        <v/>
      </c>
      <c r="Q437" s="154"/>
      <c r="R437" s="151"/>
      <c r="S437" s="151"/>
      <c r="T437" s="138"/>
      <c r="BI437" s="24" t="str">
        <f t="shared" si="55"/>
        <v xml:space="preserve"> ;;;-;;;</v>
      </c>
    </row>
    <row r="438" spans="1:61" ht="18.75" customHeight="1" thickBot="1" x14ac:dyDescent="0.25">
      <c r="A438" s="16">
        <v>426</v>
      </c>
      <c r="B438" s="142" t="s">
        <v>14</v>
      </c>
      <c r="C438" s="143"/>
      <c r="D438" s="144"/>
      <c r="E438" s="145"/>
      <c r="F438" s="136"/>
      <c r="G438" s="19" t="str">
        <f t="shared" si="49"/>
        <v/>
      </c>
      <c r="H438" s="19" t="str">
        <f t="shared" si="50"/>
        <v/>
      </c>
      <c r="I438" s="131"/>
      <c r="J438" s="147"/>
      <c r="K438" s="114" t="str">
        <f t="shared" si="51"/>
        <v/>
      </c>
      <c r="L438" s="117" t="str">
        <f t="shared" si="52"/>
        <v/>
      </c>
      <c r="M438" s="118" t="str">
        <f t="shared" si="53"/>
        <v/>
      </c>
      <c r="N438" s="113"/>
      <c r="O438" s="47"/>
      <c r="P438" s="118" t="str">
        <f t="shared" si="54"/>
        <v/>
      </c>
      <c r="Q438" s="154"/>
      <c r="R438" s="151"/>
      <c r="S438" s="151"/>
      <c r="T438" s="138"/>
      <c r="BI438" s="24" t="str">
        <f t="shared" si="55"/>
        <v xml:space="preserve"> ;;;-;;;</v>
      </c>
    </row>
    <row r="439" spans="1:61" ht="18.75" customHeight="1" x14ac:dyDescent="0.2">
      <c r="A439" s="15">
        <v>427</v>
      </c>
      <c r="B439" s="142" t="s">
        <v>14</v>
      </c>
      <c r="C439" s="143"/>
      <c r="D439" s="144"/>
      <c r="E439" s="145"/>
      <c r="F439" s="136"/>
      <c r="G439" s="19" t="str">
        <f t="shared" si="49"/>
        <v/>
      </c>
      <c r="H439" s="19" t="str">
        <f t="shared" si="50"/>
        <v/>
      </c>
      <c r="I439" s="131"/>
      <c r="J439" s="147"/>
      <c r="K439" s="114" t="str">
        <f t="shared" si="51"/>
        <v/>
      </c>
      <c r="L439" s="117" t="str">
        <f t="shared" si="52"/>
        <v/>
      </c>
      <c r="M439" s="118" t="str">
        <f t="shared" si="53"/>
        <v/>
      </c>
      <c r="N439" s="113"/>
      <c r="O439" s="47"/>
      <c r="P439" s="118" t="str">
        <f t="shared" si="54"/>
        <v/>
      </c>
      <c r="Q439" s="154"/>
      <c r="R439" s="151"/>
      <c r="S439" s="151"/>
      <c r="T439" s="138"/>
      <c r="BI439" s="24" t="str">
        <f t="shared" si="55"/>
        <v xml:space="preserve"> ;;;-;;;</v>
      </c>
    </row>
    <row r="440" spans="1:61" ht="18.75" customHeight="1" thickBot="1" x14ac:dyDescent="0.25">
      <c r="A440" s="16">
        <v>428</v>
      </c>
      <c r="B440" s="142" t="s">
        <v>14</v>
      </c>
      <c r="C440" s="143"/>
      <c r="D440" s="144"/>
      <c r="E440" s="145"/>
      <c r="F440" s="136"/>
      <c r="G440" s="19" t="str">
        <f t="shared" si="49"/>
        <v/>
      </c>
      <c r="H440" s="19" t="str">
        <f t="shared" si="50"/>
        <v/>
      </c>
      <c r="I440" s="131"/>
      <c r="J440" s="147"/>
      <c r="K440" s="114" t="str">
        <f t="shared" si="51"/>
        <v/>
      </c>
      <c r="L440" s="117" t="str">
        <f t="shared" si="52"/>
        <v/>
      </c>
      <c r="M440" s="118" t="str">
        <f t="shared" si="53"/>
        <v/>
      </c>
      <c r="N440" s="113"/>
      <c r="O440" s="47"/>
      <c r="P440" s="118" t="str">
        <f t="shared" si="54"/>
        <v/>
      </c>
      <c r="Q440" s="154"/>
      <c r="R440" s="151"/>
      <c r="S440" s="151"/>
      <c r="T440" s="138"/>
      <c r="BI440" s="24" t="str">
        <f t="shared" si="55"/>
        <v xml:space="preserve"> ;;;-;;;</v>
      </c>
    </row>
    <row r="441" spans="1:61" ht="18.75" customHeight="1" x14ac:dyDescent="0.2">
      <c r="A441" s="15">
        <v>429</v>
      </c>
      <c r="B441" s="142" t="s">
        <v>14</v>
      </c>
      <c r="C441" s="143"/>
      <c r="D441" s="144"/>
      <c r="E441" s="145"/>
      <c r="F441" s="136"/>
      <c r="G441" s="19" t="str">
        <f t="shared" si="49"/>
        <v/>
      </c>
      <c r="H441" s="19" t="str">
        <f t="shared" si="50"/>
        <v/>
      </c>
      <c r="I441" s="131"/>
      <c r="J441" s="147"/>
      <c r="K441" s="114" t="str">
        <f t="shared" si="51"/>
        <v/>
      </c>
      <c r="L441" s="117" t="str">
        <f t="shared" si="52"/>
        <v/>
      </c>
      <c r="M441" s="118" t="str">
        <f t="shared" si="53"/>
        <v/>
      </c>
      <c r="N441" s="113"/>
      <c r="O441" s="47"/>
      <c r="P441" s="118" t="str">
        <f t="shared" si="54"/>
        <v/>
      </c>
      <c r="Q441" s="154"/>
      <c r="R441" s="151"/>
      <c r="S441" s="151"/>
      <c r="T441" s="138"/>
      <c r="BI441" s="24" t="str">
        <f t="shared" si="55"/>
        <v xml:space="preserve"> ;;;-;;;</v>
      </c>
    </row>
    <row r="442" spans="1:61" ht="18.75" customHeight="1" thickBot="1" x14ac:dyDescent="0.25">
      <c r="A442" s="16">
        <v>430</v>
      </c>
      <c r="B442" s="142" t="s">
        <v>14</v>
      </c>
      <c r="C442" s="143"/>
      <c r="D442" s="144"/>
      <c r="E442" s="145"/>
      <c r="F442" s="136"/>
      <c r="G442" s="19" t="str">
        <f t="shared" si="49"/>
        <v/>
      </c>
      <c r="H442" s="19" t="str">
        <f t="shared" si="50"/>
        <v/>
      </c>
      <c r="I442" s="131"/>
      <c r="J442" s="147"/>
      <c r="K442" s="114" t="str">
        <f t="shared" si="51"/>
        <v/>
      </c>
      <c r="L442" s="117" t="str">
        <f t="shared" si="52"/>
        <v/>
      </c>
      <c r="M442" s="118" t="str">
        <f t="shared" si="53"/>
        <v/>
      </c>
      <c r="N442" s="113"/>
      <c r="O442" s="47"/>
      <c r="P442" s="118" t="str">
        <f t="shared" si="54"/>
        <v/>
      </c>
      <c r="Q442" s="154"/>
      <c r="R442" s="151"/>
      <c r="S442" s="151"/>
      <c r="T442" s="138"/>
      <c r="BI442" s="24" t="str">
        <f t="shared" si="55"/>
        <v xml:space="preserve"> ;;;-;;;</v>
      </c>
    </row>
    <row r="443" spans="1:61" ht="18.75" customHeight="1" x14ac:dyDescent="0.2">
      <c r="A443" s="15">
        <v>431</v>
      </c>
      <c r="B443" s="142" t="s">
        <v>14</v>
      </c>
      <c r="C443" s="143"/>
      <c r="D443" s="144"/>
      <c r="E443" s="145"/>
      <c r="F443" s="136"/>
      <c r="G443" s="19" t="str">
        <f t="shared" si="49"/>
        <v/>
      </c>
      <c r="H443" s="19" t="str">
        <f t="shared" si="50"/>
        <v/>
      </c>
      <c r="I443" s="131"/>
      <c r="J443" s="147"/>
      <c r="K443" s="114" t="str">
        <f t="shared" si="51"/>
        <v/>
      </c>
      <c r="L443" s="117" t="str">
        <f t="shared" si="52"/>
        <v/>
      </c>
      <c r="M443" s="118" t="str">
        <f t="shared" si="53"/>
        <v/>
      </c>
      <c r="N443" s="113"/>
      <c r="O443" s="47"/>
      <c r="P443" s="118" t="str">
        <f t="shared" si="54"/>
        <v/>
      </c>
      <c r="Q443" s="154"/>
      <c r="R443" s="151"/>
      <c r="S443" s="151"/>
      <c r="T443" s="138"/>
      <c r="BI443" s="24" t="str">
        <f t="shared" si="55"/>
        <v xml:space="preserve"> ;;;-;;;</v>
      </c>
    </row>
    <row r="444" spans="1:61" ht="18.75" customHeight="1" thickBot="1" x14ac:dyDescent="0.25">
      <c r="A444" s="16">
        <v>432</v>
      </c>
      <c r="B444" s="142" t="s">
        <v>14</v>
      </c>
      <c r="C444" s="143"/>
      <c r="D444" s="144"/>
      <c r="E444" s="145"/>
      <c r="F444" s="136"/>
      <c r="G444" s="19" t="str">
        <f t="shared" si="49"/>
        <v/>
      </c>
      <c r="H444" s="19" t="str">
        <f t="shared" si="50"/>
        <v/>
      </c>
      <c r="I444" s="131"/>
      <c r="J444" s="147"/>
      <c r="K444" s="114" t="str">
        <f t="shared" si="51"/>
        <v/>
      </c>
      <c r="L444" s="117" t="str">
        <f t="shared" si="52"/>
        <v/>
      </c>
      <c r="M444" s="118" t="str">
        <f t="shared" si="53"/>
        <v/>
      </c>
      <c r="N444" s="113"/>
      <c r="O444" s="47"/>
      <c r="P444" s="118" t="str">
        <f t="shared" si="54"/>
        <v/>
      </c>
      <c r="Q444" s="154"/>
      <c r="R444" s="151"/>
      <c r="S444" s="151"/>
      <c r="T444" s="138"/>
      <c r="BI444" s="24" t="str">
        <f t="shared" si="55"/>
        <v xml:space="preserve"> ;;;-;;;</v>
      </c>
    </row>
    <row r="445" spans="1:61" ht="18.75" customHeight="1" x14ac:dyDescent="0.2">
      <c r="A445" s="15">
        <v>433</v>
      </c>
      <c r="B445" s="142" t="s">
        <v>14</v>
      </c>
      <c r="C445" s="143"/>
      <c r="D445" s="144"/>
      <c r="E445" s="145"/>
      <c r="F445" s="136"/>
      <c r="G445" s="19" t="str">
        <f t="shared" si="49"/>
        <v/>
      </c>
      <c r="H445" s="19" t="str">
        <f t="shared" si="50"/>
        <v/>
      </c>
      <c r="I445" s="131"/>
      <c r="J445" s="147"/>
      <c r="K445" s="114" t="str">
        <f t="shared" si="51"/>
        <v/>
      </c>
      <c r="L445" s="117" t="str">
        <f t="shared" si="52"/>
        <v/>
      </c>
      <c r="M445" s="118" t="str">
        <f t="shared" si="53"/>
        <v/>
      </c>
      <c r="N445" s="113"/>
      <c r="O445" s="47"/>
      <c r="P445" s="118" t="str">
        <f t="shared" si="54"/>
        <v/>
      </c>
      <c r="Q445" s="154"/>
      <c r="R445" s="151"/>
      <c r="S445" s="151"/>
      <c r="T445" s="138"/>
      <c r="BI445" s="24" t="str">
        <f t="shared" si="55"/>
        <v xml:space="preserve"> ;;;-;;;</v>
      </c>
    </row>
    <row r="446" spans="1:61" ht="18.75" customHeight="1" thickBot="1" x14ac:dyDescent="0.25">
      <c r="A446" s="16">
        <v>434</v>
      </c>
      <c r="B446" s="142" t="s">
        <v>14</v>
      </c>
      <c r="C446" s="143"/>
      <c r="D446" s="144"/>
      <c r="E446" s="145"/>
      <c r="F446" s="136"/>
      <c r="G446" s="19" t="str">
        <f t="shared" si="49"/>
        <v/>
      </c>
      <c r="H446" s="19" t="str">
        <f t="shared" si="50"/>
        <v/>
      </c>
      <c r="I446" s="131"/>
      <c r="J446" s="147"/>
      <c r="K446" s="114" t="str">
        <f t="shared" si="51"/>
        <v/>
      </c>
      <c r="L446" s="117" t="str">
        <f t="shared" si="52"/>
        <v/>
      </c>
      <c r="M446" s="118" t="str">
        <f t="shared" si="53"/>
        <v/>
      </c>
      <c r="N446" s="113"/>
      <c r="O446" s="47"/>
      <c r="P446" s="118" t="str">
        <f t="shared" si="54"/>
        <v/>
      </c>
      <c r="Q446" s="154"/>
      <c r="R446" s="151"/>
      <c r="S446" s="151"/>
      <c r="T446" s="138"/>
      <c r="BI446" s="24" t="str">
        <f t="shared" si="55"/>
        <v xml:space="preserve"> ;;;-;;;</v>
      </c>
    </row>
    <row r="447" spans="1:61" ht="18.75" customHeight="1" x14ac:dyDescent="0.2">
      <c r="A447" s="15">
        <v>435</v>
      </c>
      <c r="B447" s="142" t="s">
        <v>14</v>
      </c>
      <c r="C447" s="143"/>
      <c r="D447" s="144"/>
      <c r="E447" s="145"/>
      <c r="F447" s="136"/>
      <c r="G447" s="19" t="str">
        <f t="shared" si="49"/>
        <v/>
      </c>
      <c r="H447" s="19" t="str">
        <f t="shared" si="50"/>
        <v/>
      </c>
      <c r="I447" s="131"/>
      <c r="J447" s="147"/>
      <c r="K447" s="114" t="str">
        <f t="shared" si="51"/>
        <v/>
      </c>
      <c r="L447" s="117" t="str">
        <f t="shared" si="52"/>
        <v/>
      </c>
      <c r="M447" s="118" t="str">
        <f t="shared" si="53"/>
        <v/>
      </c>
      <c r="N447" s="113"/>
      <c r="O447" s="47"/>
      <c r="P447" s="118" t="str">
        <f t="shared" si="54"/>
        <v/>
      </c>
      <c r="Q447" s="154"/>
      <c r="R447" s="151"/>
      <c r="S447" s="151"/>
      <c r="T447" s="138"/>
      <c r="BI447" s="24" t="str">
        <f t="shared" si="55"/>
        <v xml:space="preserve"> ;;;-;;;</v>
      </c>
    </row>
    <row r="448" spans="1:61" ht="18.75" customHeight="1" thickBot="1" x14ac:dyDescent="0.25">
      <c r="A448" s="16">
        <v>436</v>
      </c>
      <c r="B448" s="142" t="s">
        <v>14</v>
      </c>
      <c r="C448" s="143"/>
      <c r="D448" s="144"/>
      <c r="E448" s="145"/>
      <c r="F448" s="136"/>
      <c r="G448" s="19" t="str">
        <f t="shared" si="49"/>
        <v/>
      </c>
      <c r="H448" s="19" t="str">
        <f t="shared" si="50"/>
        <v/>
      </c>
      <c r="I448" s="131"/>
      <c r="J448" s="147"/>
      <c r="K448" s="114" t="str">
        <f t="shared" si="51"/>
        <v/>
      </c>
      <c r="L448" s="117" t="str">
        <f t="shared" si="52"/>
        <v/>
      </c>
      <c r="M448" s="118" t="str">
        <f t="shared" si="53"/>
        <v/>
      </c>
      <c r="N448" s="113"/>
      <c r="O448" s="47"/>
      <c r="P448" s="118" t="str">
        <f t="shared" si="54"/>
        <v/>
      </c>
      <c r="Q448" s="154"/>
      <c r="R448" s="151"/>
      <c r="S448" s="151"/>
      <c r="T448" s="138"/>
      <c r="BI448" s="24" t="str">
        <f t="shared" si="55"/>
        <v xml:space="preserve"> ;;;-;;;</v>
      </c>
    </row>
    <row r="449" spans="1:61" ht="18.75" customHeight="1" x14ac:dyDescent="0.2">
      <c r="A449" s="15">
        <v>437</v>
      </c>
      <c r="B449" s="142" t="s">
        <v>14</v>
      </c>
      <c r="C449" s="143"/>
      <c r="D449" s="144"/>
      <c r="E449" s="145"/>
      <c r="F449" s="136"/>
      <c r="G449" s="19" t="str">
        <f t="shared" si="49"/>
        <v/>
      </c>
      <c r="H449" s="19" t="str">
        <f t="shared" si="50"/>
        <v/>
      </c>
      <c r="I449" s="131"/>
      <c r="J449" s="147"/>
      <c r="K449" s="114" t="str">
        <f t="shared" si="51"/>
        <v/>
      </c>
      <c r="L449" s="117" t="str">
        <f t="shared" si="52"/>
        <v/>
      </c>
      <c r="M449" s="118" t="str">
        <f t="shared" si="53"/>
        <v/>
      </c>
      <c r="N449" s="113"/>
      <c r="O449" s="47"/>
      <c r="P449" s="118" t="str">
        <f t="shared" si="54"/>
        <v/>
      </c>
      <c r="Q449" s="154"/>
      <c r="R449" s="151"/>
      <c r="S449" s="151"/>
      <c r="T449" s="138"/>
      <c r="BI449" s="24" t="str">
        <f t="shared" si="55"/>
        <v xml:space="preserve"> ;;;-;;;</v>
      </c>
    </row>
    <row r="450" spans="1:61" ht="18.75" customHeight="1" thickBot="1" x14ac:dyDescent="0.25">
      <c r="A450" s="16">
        <v>438</v>
      </c>
      <c r="B450" s="142" t="s">
        <v>14</v>
      </c>
      <c r="C450" s="143"/>
      <c r="D450" s="144"/>
      <c r="E450" s="145"/>
      <c r="F450" s="136"/>
      <c r="G450" s="19" t="str">
        <f t="shared" si="49"/>
        <v/>
      </c>
      <c r="H450" s="19" t="str">
        <f t="shared" si="50"/>
        <v/>
      </c>
      <c r="I450" s="131"/>
      <c r="J450" s="147"/>
      <c r="K450" s="114" t="str">
        <f t="shared" si="51"/>
        <v/>
      </c>
      <c r="L450" s="117" t="str">
        <f t="shared" si="52"/>
        <v/>
      </c>
      <c r="M450" s="118" t="str">
        <f t="shared" si="53"/>
        <v/>
      </c>
      <c r="N450" s="113"/>
      <c r="O450" s="47"/>
      <c r="P450" s="118" t="str">
        <f t="shared" si="54"/>
        <v/>
      </c>
      <c r="Q450" s="154"/>
      <c r="R450" s="151"/>
      <c r="S450" s="151"/>
      <c r="T450" s="138"/>
      <c r="BI450" s="24" t="str">
        <f t="shared" si="55"/>
        <v xml:space="preserve"> ;;;-;;;</v>
      </c>
    </row>
    <row r="451" spans="1:61" ht="18.75" customHeight="1" x14ac:dyDescent="0.2">
      <c r="A451" s="15">
        <v>439</v>
      </c>
      <c r="B451" s="142" t="s">
        <v>14</v>
      </c>
      <c r="C451" s="143"/>
      <c r="D451" s="144"/>
      <c r="E451" s="145"/>
      <c r="F451" s="136"/>
      <c r="G451" s="19" t="str">
        <f t="shared" si="49"/>
        <v/>
      </c>
      <c r="H451" s="19" t="str">
        <f t="shared" si="50"/>
        <v/>
      </c>
      <c r="I451" s="131"/>
      <c r="J451" s="147"/>
      <c r="K451" s="114" t="str">
        <f t="shared" si="51"/>
        <v/>
      </c>
      <c r="L451" s="117" t="str">
        <f t="shared" si="52"/>
        <v/>
      </c>
      <c r="M451" s="118" t="str">
        <f t="shared" si="53"/>
        <v/>
      </c>
      <c r="N451" s="113"/>
      <c r="O451" s="47"/>
      <c r="P451" s="118" t="str">
        <f t="shared" si="54"/>
        <v/>
      </c>
      <c r="Q451" s="154"/>
      <c r="R451" s="151"/>
      <c r="S451" s="151"/>
      <c r="T451" s="138"/>
      <c r="BI451" s="24" t="str">
        <f t="shared" si="55"/>
        <v xml:space="preserve"> ;;;-;;;</v>
      </c>
    </row>
    <row r="452" spans="1:61" ht="18.75" customHeight="1" thickBot="1" x14ac:dyDescent="0.25">
      <c r="A452" s="16">
        <v>440</v>
      </c>
      <c r="B452" s="142" t="s">
        <v>14</v>
      </c>
      <c r="C452" s="143"/>
      <c r="D452" s="144"/>
      <c r="E452" s="145"/>
      <c r="F452" s="136"/>
      <c r="G452" s="19" t="str">
        <f t="shared" si="49"/>
        <v/>
      </c>
      <c r="H452" s="19" t="str">
        <f t="shared" si="50"/>
        <v/>
      </c>
      <c r="I452" s="131"/>
      <c r="J452" s="147"/>
      <c r="K452" s="114" t="str">
        <f t="shared" si="51"/>
        <v/>
      </c>
      <c r="L452" s="117" t="str">
        <f t="shared" si="52"/>
        <v/>
      </c>
      <c r="M452" s="118" t="str">
        <f t="shared" si="53"/>
        <v/>
      </c>
      <c r="N452" s="113"/>
      <c r="O452" s="47"/>
      <c r="P452" s="118" t="str">
        <f t="shared" si="54"/>
        <v/>
      </c>
      <c r="Q452" s="154"/>
      <c r="R452" s="151"/>
      <c r="S452" s="151"/>
      <c r="T452" s="138"/>
      <c r="BI452" s="24" t="str">
        <f t="shared" si="55"/>
        <v xml:space="preserve"> ;;;-;;;</v>
      </c>
    </row>
    <row r="453" spans="1:61" ht="18.75" customHeight="1" x14ac:dyDescent="0.2">
      <c r="A453" s="15">
        <v>441</v>
      </c>
      <c r="B453" s="142" t="s">
        <v>14</v>
      </c>
      <c r="C453" s="143"/>
      <c r="D453" s="144"/>
      <c r="E453" s="145"/>
      <c r="F453" s="136"/>
      <c r="G453" s="19" t="str">
        <f t="shared" si="49"/>
        <v/>
      </c>
      <c r="H453" s="19" t="str">
        <f t="shared" si="50"/>
        <v/>
      </c>
      <c r="I453" s="131"/>
      <c r="J453" s="147"/>
      <c r="K453" s="114" t="str">
        <f t="shared" si="51"/>
        <v/>
      </c>
      <c r="L453" s="117" t="str">
        <f t="shared" si="52"/>
        <v/>
      </c>
      <c r="M453" s="118" t="str">
        <f t="shared" si="53"/>
        <v/>
      </c>
      <c r="N453" s="113"/>
      <c r="O453" s="47"/>
      <c r="P453" s="118" t="str">
        <f t="shared" si="54"/>
        <v/>
      </c>
      <c r="Q453" s="154"/>
      <c r="R453" s="151"/>
      <c r="S453" s="151"/>
      <c r="T453" s="138"/>
      <c r="BI453" s="24" t="str">
        <f t="shared" si="55"/>
        <v xml:space="preserve"> ;;;-;;;</v>
      </c>
    </row>
    <row r="454" spans="1:61" ht="18.75" customHeight="1" thickBot="1" x14ac:dyDescent="0.25">
      <c r="A454" s="16">
        <v>442</v>
      </c>
      <c r="B454" s="142" t="s">
        <v>14</v>
      </c>
      <c r="C454" s="143"/>
      <c r="D454" s="144"/>
      <c r="E454" s="145"/>
      <c r="F454" s="136"/>
      <c r="G454" s="19" t="str">
        <f t="shared" si="49"/>
        <v/>
      </c>
      <c r="H454" s="19" t="str">
        <f t="shared" si="50"/>
        <v/>
      </c>
      <c r="I454" s="131"/>
      <c r="J454" s="147"/>
      <c r="K454" s="114" t="str">
        <f t="shared" si="51"/>
        <v/>
      </c>
      <c r="L454" s="117" t="str">
        <f t="shared" si="52"/>
        <v/>
      </c>
      <c r="M454" s="118" t="str">
        <f t="shared" si="53"/>
        <v/>
      </c>
      <c r="N454" s="113"/>
      <c r="O454" s="47"/>
      <c r="P454" s="118" t="str">
        <f t="shared" si="54"/>
        <v/>
      </c>
      <c r="Q454" s="154"/>
      <c r="R454" s="151"/>
      <c r="S454" s="151"/>
      <c r="T454" s="138"/>
      <c r="BI454" s="24" t="str">
        <f t="shared" si="55"/>
        <v xml:space="preserve"> ;;;-;;;</v>
      </c>
    </row>
    <row r="455" spans="1:61" ht="18.75" customHeight="1" x14ac:dyDescent="0.2">
      <c r="A455" s="15">
        <v>443</v>
      </c>
      <c r="B455" s="142" t="s">
        <v>14</v>
      </c>
      <c r="C455" s="143"/>
      <c r="D455" s="144"/>
      <c r="E455" s="145"/>
      <c r="F455" s="136"/>
      <c r="G455" s="19" t="str">
        <f t="shared" si="49"/>
        <v/>
      </c>
      <c r="H455" s="19" t="str">
        <f t="shared" si="50"/>
        <v/>
      </c>
      <c r="I455" s="131"/>
      <c r="J455" s="147"/>
      <c r="K455" s="114" t="str">
        <f t="shared" si="51"/>
        <v/>
      </c>
      <c r="L455" s="117" t="str">
        <f t="shared" si="52"/>
        <v/>
      </c>
      <c r="M455" s="118" t="str">
        <f t="shared" si="53"/>
        <v/>
      </c>
      <c r="N455" s="113"/>
      <c r="O455" s="47"/>
      <c r="P455" s="118" t="str">
        <f t="shared" si="54"/>
        <v/>
      </c>
      <c r="Q455" s="154"/>
      <c r="R455" s="151"/>
      <c r="S455" s="151"/>
      <c r="T455" s="138"/>
      <c r="BI455" s="24" t="str">
        <f t="shared" si="55"/>
        <v xml:space="preserve"> ;;;-;;;</v>
      </c>
    </row>
    <row r="456" spans="1:61" ht="18.75" customHeight="1" thickBot="1" x14ac:dyDescent="0.25">
      <c r="A456" s="16">
        <v>444</v>
      </c>
      <c r="B456" s="142" t="s">
        <v>14</v>
      </c>
      <c r="C456" s="143"/>
      <c r="D456" s="144"/>
      <c r="E456" s="145"/>
      <c r="F456" s="136"/>
      <c r="G456" s="19" t="str">
        <f t="shared" si="49"/>
        <v/>
      </c>
      <c r="H456" s="19" t="str">
        <f t="shared" si="50"/>
        <v/>
      </c>
      <c r="I456" s="131"/>
      <c r="J456" s="147"/>
      <c r="K456" s="114" t="str">
        <f t="shared" si="51"/>
        <v/>
      </c>
      <c r="L456" s="117" t="str">
        <f t="shared" si="52"/>
        <v/>
      </c>
      <c r="M456" s="118" t="str">
        <f t="shared" si="53"/>
        <v/>
      </c>
      <c r="N456" s="113"/>
      <c r="O456" s="47"/>
      <c r="P456" s="118" t="str">
        <f t="shared" si="54"/>
        <v/>
      </c>
      <c r="Q456" s="154"/>
      <c r="R456" s="151"/>
      <c r="S456" s="151"/>
      <c r="T456" s="138"/>
      <c r="BI456" s="24" t="str">
        <f t="shared" si="55"/>
        <v xml:space="preserve"> ;;;-;;;</v>
      </c>
    </row>
    <row r="457" spans="1:61" ht="18.75" customHeight="1" x14ac:dyDescent="0.2">
      <c r="A457" s="15">
        <v>445</v>
      </c>
      <c r="B457" s="142" t="s">
        <v>14</v>
      </c>
      <c r="C457" s="143"/>
      <c r="D457" s="144"/>
      <c r="E457" s="145"/>
      <c r="F457" s="136"/>
      <c r="G457" s="19" t="str">
        <f t="shared" si="49"/>
        <v/>
      </c>
      <c r="H457" s="19" t="str">
        <f t="shared" si="50"/>
        <v/>
      </c>
      <c r="I457" s="131"/>
      <c r="J457" s="147"/>
      <c r="K457" s="114" t="str">
        <f t="shared" si="51"/>
        <v/>
      </c>
      <c r="L457" s="117" t="str">
        <f t="shared" si="52"/>
        <v/>
      </c>
      <c r="M457" s="118" t="str">
        <f t="shared" si="53"/>
        <v/>
      </c>
      <c r="N457" s="113"/>
      <c r="O457" s="47"/>
      <c r="P457" s="118" t="str">
        <f t="shared" si="54"/>
        <v/>
      </c>
      <c r="Q457" s="154"/>
      <c r="R457" s="151"/>
      <c r="S457" s="151"/>
      <c r="T457" s="138"/>
      <c r="BI457" s="24" t="str">
        <f t="shared" si="55"/>
        <v xml:space="preserve"> ;;;-;;;</v>
      </c>
    </row>
    <row r="458" spans="1:61" ht="18.75" customHeight="1" thickBot="1" x14ac:dyDescent="0.25">
      <c r="A458" s="16">
        <v>446</v>
      </c>
      <c r="B458" s="142" t="s">
        <v>14</v>
      </c>
      <c r="C458" s="143"/>
      <c r="D458" s="144"/>
      <c r="E458" s="145"/>
      <c r="F458" s="136"/>
      <c r="G458" s="19" t="str">
        <f t="shared" si="49"/>
        <v/>
      </c>
      <c r="H458" s="19" t="str">
        <f t="shared" si="50"/>
        <v/>
      </c>
      <c r="I458" s="131"/>
      <c r="J458" s="147"/>
      <c r="K458" s="114" t="str">
        <f t="shared" si="51"/>
        <v/>
      </c>
      <c r="L458" s="117" t="str">
        <f t="shared" si="52"/>
        <v/>
      </c>
      <c r="M458" s="118" t="str">
        <f t="shared" si="53"/>
        <v/>
      </c>
      <c r="N458" s="113"/>
      <c r="O458" s="47"/>
      <c r="P458" s="118" t="str">
        <f t="shared" si="54"/>
        <v/>
      </c>
      <c r="Q458" s="154"/>
      <c r="R458" s="151"/>
      <c r="S458" s="151"/>
      <c r="T458" s="138"/>
      <c r="BI458" s="24" t="str">
        <f t="shared" si="55"/>
        <v xml:space="preserve"> ;;;-;;;</v>
      </c>
    </row>
    <row r="459" spans="1:61" ht="18.75" customHeight="1" x14ac:dyDescent="0.2">
      <c r="A459" s="15">
        <v>447</v>
      </c>
      <c r="B459" s="142" t="s">
        <v>14</v>
      </c>
      <c r="C459" s="143"/>
      <c r="D459" s="144"/>
      <c r="E459" s="145"/>
      <c r="F459" s="136"/>
      <c r="G459" s="19" t="str">
        <f t="shared" si="49"/>
        <v/>
      </c>
      <c r="H459" s="19" t="str">
        <f t="shared" si="50"/>
        <v/>
      </c>
      <c r="I459" s="131"/>
      <c r="J459" s="147"/>
      <c r="K459" s="114" t="str">
        <f t="shared" si="51"/>
        <v/>
      </c>
      <c r="L459" s="117" t="str">
        <f t="shared" si="52"/>
        <v/>
      </c>
      <c r="M459" s="118" t="str">
        <f t="shared" si="53"/>
        <v/>
      </c>
      <c r="N459" s="113"/>
      <c r="O459" s="47"/>
      <c r="P459" s="118" t="str">
        <f t="shared" si="54"/>
        <v/>
      </c>
      <c r="Q459" s="154"/>
      <c r="R459" s="151"/>
      <c r="S459" s="151"/>
      <c r="T459" s="138"/>
      <c r="BI459" s="24" t="str">
        <f t="shared" si="55"/>
        <v xml:space="preserve"> ;;;-;;;</v>
      </c>
    </row>
    <row r="460" spans="1:61" ht="18.75" customHeight="1" thickBot="1" x14ac:dyDescent="0.25">
      <c r="A460" s="16">
        <v>448</v>
      </c>
      <c r="B460" s="142" t="s">
        <v>14</v>
      </c>
      <c r="C460" s="143"/>
      <c r="D460" s="144"/>
      <c r="E460" s="145"/>
      <c r="F460" s="136"/>
      <c r="G460" s="19" t="str">
        <f t="shared" si="49"/>
        <v/>
      </c>
      <c r="H460" s="19" t="str">
        <f t="shared" si="50"/>
        <v/>
      </c>
      <c r="I460" s="131"/>
      <c r="J460" s="147"/>
      <c r="K460" s="114" t="str">
        <f t="shared" si="51"/>
        <v/>
      </c>
      <c r="L460" s="117" t="str">
        <f t="shared" si="52"/>
        <v/>
      </c>
      <c r="M460" s="118" t="str">
        <f t="shared" si="53"/>
        <v/>
      </c>
      <c r="N460" s="113"/>
      <c r="O460" s="47"/>
      <c r="P460" s="118" t="str">
        <f t="shared" si="54"/>
        <v/>
      </c>
      <c r="Q460" s="154"/>
      <c r="R460" s="151"/>
      <c r="S460" s="151"/>
      <c r="T460" s="138"/>
      <c r="BI460" s="24" t="str">
        <f t="shared" si="55"/>
        <v xml:space="preserve"> ;;;-;;;</v>
      </c>
    </row>
    <row r="461" spans="1:61" ht="18.75" customHeight="1" x14ac:dyDescent="0.2">
      <c r="A461" s="15">
        <v>449</v>
      </c>
      <c r="B461" s="142" t="s">
        <v>14</v>
      </c>
      <c r="C461" s="143"/>
      <c r="D461" s="144"/>
      <c r="E461" s="145"/>
      <c r="F461" s="136"/>
      <c r="G461" s="19" t="str">
        <f t="shared" ref="G461:G524" si="56">IF($E461=0,"",IF(ISERROR(VLOOKUP($E461,$AC$13:$AL$288,2,FALSE)),"See Spec",VLOOKUP($E461,$AC$13:$AL$288,2,FALSE)))</f>
        <v/>
      </c>
      <c r="H461" s="19" t="str">
        <f t="shared" ref="H461:H524" si="57">IF($E461=0,"",IF(ISERROR(VLOOKUP($E461,$AC$13:$AL$288,3,FALSE)),"Sheet",VLOOKUP($E461,$AC$13:$AL$288,3,FALSE)))</f>
        <v/>
      </c>
      <c r="I461" s="131"/>
      <c r="J461" s="147"/>
      <c r="K461" s="114" t="str">
        <f t="shared" ref="K461:K524" si="58">IF($E461=0,"",IF(ISERROR(VLOOKUP($E461,$AC$13:$AL$288,4,FALSE)),"",VLOOKUP($E461,$AC$13:$AL$288,4,FALSE)))</f>
        <v/>
      </c>
      <c r="L461" s="117" t="str">
        <f t="shared" ref="L461:L524" si="59">IF($E461=0,"",IF(ISERROR(VLOOKUP($E461,$AC$13:$AL$288,5,FALSE)),"",VLOOKUP($E461,$AC$13:$AL$288,5,FALSE)))</f>
        <v/>
      </c>
      <c r="M461" s="118" t="str">
        <f t="shared" ref="M461:M524" si="60">IF($E461=0,"",IF(ISERROR(VLOOKUP($E461,$AC$13:$AL$288,6,FALSE)),"",VLOOKUP($E461,$AC$13:$AL$288,6,FALSE)))</f>
        <v/>
      </c>
      <c r="N461" s="113"/>
      <c r="O461" s="47"/>
      <c r="P461" s="118" t="str">
        <f t="shared" ref="P461:P524" si="61">IF($E461=0,"",IF(ISERROR(VLOOKUP($E461,$AC$13:$AL$288,7,FALSE)),"",VLOOKUP($E461,$AC$13:$AL$288,7,FALSE)))</f>
        <v/>
      </c>
      <c r="Q461" s="154"/>
      <c r="R461" s="151"/>
      <c r="S461" s="151"/>
      <c r="T461" s="138"/>
      <c r="BI461" s="24" t="str">
        <f t="shared" si="55"/>
        <v xml:space="preserve"> ;;;-;;;</v>
      </c>
    </row>
    <row r="462" spans="1:61" ht="18.75" customHeight="1" thickBot="1" x14ac:dyDescent="0.25">
      <c r="A462" s="16">
        <v>450</v>
      </c>
      <c r="B462" s="142" t="s">
        <v>14</v>
      </c>
      <c r="C462" s="143"/>
      <c r="D462" s="144"/>
      <c r="E462" s="145"/>
      <c r="F462" s="136"/>
      <c r="G462" s="19" t="str">
        <f t="shared" si="56"/>
        <v/>
      </c>
      <c r="H462" s="19" t="str">
        <f t="shared" si="57"/>
        <v/>
      </c>
      <c r="I462" s="131"/>
      <c r="J462" s="147"/>
      <c r="K462" s="114" t="str">
        <f t="shared" si="58"/>
        <v/>
      </c>
      <c r="L462" s="117" t="str">
        <f t="shared" si="59"/>
        <v/>
      </c>
      <c r="M462" s="118" t="str">
        <f t="shared" si="60"/>
        <v/>
      </c>
      <c r="N462" s="113"/>
      <c r="O462" s="47"/>
      <c r="P462" s="118" t="str">
        <f t="shared" si="61"/>
        <v/>
      </c>
      <c r="Q462" s="154"/>
      <c r="R462" s="151"/>
      <c r="S462" s="151"/>
      <c r="T462" s="138"/>
      <c r="BI462" s="24" t="str">
        <f t="shared" ref="BI462:BI525" si="62">UPPER(IF(B462&lt;&gt;"",CONCATENATE(B462,";",D462,";",C462,";",E462,"-",O462,";",F462,";",M462,";",P462),""))</f>
        <v xml:space="preserve"> ;;;-;;;</v>
      </c>
    </row>
    <row r="463" spans="1:61" ht="18.75" customHeight="1" x14ac:dyDescent="0.2">
      <c r="A463" s="15">
        <v>451</v>
      </c>
      <c r="B463" s="142" t="s">
        <v>14</v>
      </c>
      <c r="C463" s="143"/>
      <c r="D463" s="144"/>
      <c r="E463" s="145"/>
      <c r="F463" s="136"/>
      <c r="G463" s="19" t="str">
        <f t="shared" si="56"/>
        <v/>
      </c>
      <c r="H463" s="19" t="str">
        <f t="shared" si="57"/>
        <v/>
      </c>
      <c r="I463" s="131"/>
      <c r="J463" s="147"/>
      <c r="K463" s="114" t="str">
        <f t="shared" si="58"/>
        <v/>
      </c>
      <c r="L463" s="117" t="str">
        <f t="shared" si="59"/>
        <v/>
      </c>
      <c r="M463" s="118" t="str">
        <f t="shared" si="60"/>
        <v/>
      </c>
      <c r="N463" s="113"/>
      <c r="O463" s="47"/>
      <c r="P463" s="118" t="str">
        <f t="shared" si="61"/>
        <v/>
      </c>
      <c r="Q463" s="154"/>
      <c r="R463" s="151"/>
      <c r="S463" s="151"/>
      <c r="T463" s="138"/>
      <c r="BI463" s="24" t="str">
        <f t="shared" si="62"/>
        <v xml:space="preserve"> ;;;-;;;</v>
      </c>
    </row>
    <row r="464" spans="1:61" ht="18.75" customHeight="1" thickBot="1" x14ac:dyDescent="0.25">
      <c r="A464" s="16">
        <v>452</v>
      </c>
      <c r="B464" s="142" t="s">
        <v>14</v>
      </c>
      <c r="C464" s="143"/>
      <c r="D464" s="144"/>
      <c r="E464" s="145"/>
      <c r="F464" s="136"/>
      <c r="G464" s="19" t="str">
        <f t="shared" si="56"/>
        <v/>
      </c>
      <c r="H464" s="19" t="str">
        <f t="shared" si="57"/>
        <v/>
      </c>
      <c r="I464" s="131"/>
      <c r="J464" s="147"/>
      <c r="K464" s="114" t="str">
        <f t="shared" si="58"/>
        <v/>
      </c>
      <c r="L464" s="117" t="str">
        <f t="shared" si="59"/>
        <v/>
      </c>
      <c r="M464" s="118" t="str">
        <f t="shared" si="60"/>
        <v/>
      </c>
      <c r="N464" s="113"/>
      <c r="O464" s="47"/>
      <c r="P464" s="118" t="str">
        <f t="shared" si="61"/>
        <v/>
      </c>
      <c r="Q464" s="154"/>
      <c r="R464" s="151"/>
      <c r="S464" s="151"/>
      <c r="T464" s="138"/>
      <c r="BI464" s="24" t="str">
        <f t="shared" si="62"/>
        <v xml:space="preserve"> ;;;-;;;</v>
      </c>
    </row>
    <row r="465" spans="1:61" ht="18.75" customHeight="1" x14ac:dyDescent="0.2">
      <c r="A465" s="15">
        <v>453</v>
      </c>
      <c r="B465" s="142" t="s">
        <v>14</v>
      </c>
      <c r="C465" s="143"/>
      <c r="D465" s="144"/>
      <c r="E465" s="145"/>
      <c r="F465" s="136"/>
      <c r="G465" s="19" t="str">
        <f t="shared" si="56"/>
        <v/>
      </c>
      <c r="H465" s="19" t="str">
        <f t="shared" si="57"/>
        <v/>
      </c>
      <c r="I465" s="131"/>
      <c r="J465" s="147"/>
      <c r="K465" s="114" t="str">
        <f t="shared" si="58"/>
        <v/>
      </c>
      <c r="L465" s="117" t="str">
        <f t="shared" si="59"/>
        <v/>
      </c>
      <c r="M465" s="118" t="str">
        <f t="shared" si="60"/>
        <v/>
      </c>
      <c r="N465" s="113"/>
      <c r="O465" s="47"/>
      <c r="P465" s="118" t="str">
        <f t="shared" si="61"/>
        <v/>
      </c>
      <c r="Q465" s="154"/>
      <c r="R465" s="151"/>
      <c r="S465" s="151"/>
      <c r="T465" s="138"/>
      <c r="BI465" s="24" t="str">
        <f t="shared" si="62"/>
        <v xml:space="preserve"> ;;;-;;;</v>
      </c>
    </row>
    <row r="466" spans="1:61" ht="18.75" customHeight="1" thickBot="1" x14ac:dyDescent="0.25">
      <c r="A466" s="16">
        <v>454</v>
      </c>
      <c r="B466" s="142" t="s">
        <v>14</v>
      </c>
      <c r="C466" s="143"/>
      <c r="D466" s="144"/>
      <c r="E466" s="145"/>
      <c r="F466" s="136"/>
      <c r="G466" s="19" t="str">
        <f t="shared" si="56"/>
        <v/>
      </c>
      <c r="H466" s="19" t="str">
        <f t="shared" si="57"/>
        <v/>
      </c>
      <c r="I466" s="131"/>
      <c r="J466" s="147"/>
      <c r="K466" s="114" t="str">
        <f t="shared" si="58"/>
        <v/>
      </c>
      <c r="L466" s="117" t="str">
        <f t="shared" si="59"/>
        <v/>
      </c>
      <c r="M466" s="118" t="str">
        <f t="shared" si="60"/>
        <v/>
      </c>
      <c r="N466" s="113"/>
      <c r="O466" s="47"/>
      <c r="P466" s="118" t="str">
        <f t="shared" si="61"/>
        <v/>
      </c>
      <c r="Q466" s="154"/>
      <c r="R466" s="151"/>
      <c r="S466" s="151"/>
      <c r="T466" s="138"/>
      <c r="BI466" s="24" t="str">
        <f t="shared" si="62"/>
        <v xml:space="preserve"> ;;;-;;;</v>
      </c>
    </row>
    <row r="467" spans="1:61" ht="18.75" customHeight="1" x14ac:dyDescent="0.2">
      <c r="A467" s="15">
        <v>455</v>
      </c>
      <c r="B467" s="142" t="s">
        <v>14</v>
      </c>
      <c r="C467" s="143"/>
      <c r="D467" s="144"/>
      <c r="E467" s="145"/>
      <c r="F467" s="136"/>
      <c r="G467" s="19" t="str">
        <f t="shared" si="56"/>
        <v/>
      </c>
      <c r="H467" s="19" t="str">
        <f t="shared" si="57"/>
        <v/>
      </c>
      <c r="I467" s="131"/>
      <c r="J467" s="147"/>
      <c r="K467" s="114" t="str">
        <f t="shared" si="58"/>
        <v/>
      </c>
      <c r="L467" s="117" t="str">
        <f t="shared" si="59"/>
        <v/>
      </c>
      <c r="M467" s="118" t="str">
        <f t="shared" si="60"/>
        <v/>
      </c>
      <c r="N467" s="113"/>
      <c r="O467" s="47"/>
      <c r="P467" s="118" t="str">
        <f t="shared" si="61"/>
        <v/>
      </c>
      <c r="Q467" s="154"/>
      <c r="R467" s="151"/>
      <c r="S467" s="151"/>
      <c r="T467" s="138"/>
      <c r="BI467" s="24" t="str">
        <f t="shared" si="62"/>
        <v xml:space="preserve"> ;;;-;;;</v>
      </c>
    </row>
    <row r="468" spans="1:61" ht="18.75" customHeight="1" thickBot="1" x14ac:dyDescent="0.25">
      <c r="A468" s="16">
        <v>456</v>
      </c>
      <c r="B468" s="142" t="s">
        <v>14</v>
      </c>
      <c r="C468" s="143"/>
      <c r="D468" s="144"/>
      <c r="E468" s="145"/>
      <c r="F468" s="136"/>
      <c r="G468" s="19" t="str">
        <f t="shared" si="56"/>
        <v/>
      </c>
      <c r="H468" s="19" t="str">
        <f t="shared" si="57"/>
        <v/>
      </c>
      <c r="I468" s="131"/>
      <c r="J468" s="147"/>
      <c r="K468" s="114" t="str">
        <f t="shared" si="58"/>
        <v/>
      </c>
      <c r="L468" s="117" t="str">
        <f t="shared" si="59"/>
        <v/>
      </c>
      <c r="M468" s="118" t="str">
        <f t="shared" si="60"/>
        <v/>
      </c>
      <c r="N468" s="113"/>
      <c r="O468" s="47"/>
      <c r="P468" s="118" t="str">
        <f t="shared" si="61"/>
        <v/>
      </c>
      <c r="Q468" s="154"/>
      <c r="R468" s="151"/>
      <c r="S468" s="151"/>
      <c r="T468" s="138"/>
      <c r="BI468" s="24" t="str">
        <f t="shared" si="62"/>
        <v xml:space="preserve"> ;;;-;;;</v>
      </c>
    </row>
    <row r="469" spans="1:61" ht="18.75" customHeight="1" x14ac:dyDescent="0.2">
      <c r="A469" s="15">
        <v>457</v>
      </c>
      <c r="B469" s="142" t="s">
        <v>14</v>
      </c>
      <c r="C469" s="143"/>
      <c r="D469" s="144"/>
      <c r="E469" s="145"/>
      <c r="F469" s="136"/>
      <c r="G469" s="19" t="str">
        <f t="shared" si="56"/>
        <v/>
      </c>
      <c r="H469" s="19" t="str">
        <f t="shared" si="57"/>
        <v/>
      </c>
      <c r="I469" s="131"/>
      <c r="J469" s="147"/>
      <c r="K469" s="114" t="str">
        <f t="shared" si="58"/>
        <v/>
      </c>
      <c r="L469" s="117" t="str">
        <f t="shared" si="59"/>
        <v/>
      </c>
      <c r="M469" s="118" t="str">
        <f t="shared" si="60"/>
        <v/>
      </c>
      <c r="N469" s="113"/>
      <c r="O469" s="47"/>
      <c r="P469" s="118" t="str">
        <f t="shared" si="61"/>
        <v/>
      </c>
      <c r="Q469" s="154"/>
      <c r="R469" s="151"/>
      <c r="S469" s="151"/>
      <c r="T469" s="138"/>
      <c r="BI469" s="24" t="str">
        <f t="shared" si="62"/>
        <v xml:space="preserve"> ;;;-;;;</v>
      </c>
    </row>
    <row r="470" spans="1:61" ht="18.75" customHeight="1" thickBot="1" x14ac:dyDescent="0.25">
      <c r="A470" s="16">
        <v>458</v>
      </c>
      <c r="B470" s="142" t="s">
        <v>14</v>
      </c>
      <c r="C470" s="143"/>
      <c r="D470" s="144"/>
      <c r="E470" s="145"/>
      <c r="F470" s="136"/>
      <c r="G470" s="19" t="str">
        <f t="shared" si="56"/>
        <v/>
      </c>
      <c r="H470" s="19" t="str">
        <f t="shared" si="57"/>
        <v/>
      </c>
      <c r="I470" s="131"/>
      <c r="J470" s="147"/>
      <c r="K470" s="114" t="str">
        <f t="shared" si="58"/>
        <v/>
      </c>
      <c r="L470" s="117" t="str">
        <f t="shared" si="59"/>
        <v/>
      </c>
      <c r="M470" s="118" t="str">
        <f t="shared" si="60"/>
        <v/>
      </c>
      <c r="N470" s="113"/>
      <c r="O470" s="47"/>
      <c r="P470" s="118" t="str">
        <f t="shared" si="61"/>
        <v/>
      </c>
      <c r="Q470" s="154"/>
      <c r="R470" s="151"/>
      <c r="S470" s="151"/>
      <c r="T470" s="138"/>
      <c r="BI470" s="24" t="str">
        <f t="shared" si="62"/>
        <v xml:space="preserve"> ;;;-;;;</v>
      </c>
    </row>
    <row r="471" spans="1:61" ht="18.75" customHeight="1" x14ac:dyDescent="0.2">
      <c r="A471" s="15">
        <v>459</v>
      </c>
      <c r="B471" s="142" t="s">
        <v>14</v>
      </c>
      <c r="C471" s="143"/>
      <c r="D471" s="144"/>
      <c r="E471" s="145"/>
      <c r="F471" s="136"/>
      <c r="G471" s="19" t="str">
        <f t="shared" si="56"/>
        <v/>
      </c>
      <c r="H471" s="19" t="str">
        <f t="shared" si="57"/>
        <v/>
      </c>
      <c r="I471" s="131"/>
      <c r="J471" s="147"/>
      <c r="K471" s="114" t="str">
        <f t="shared" si="58"/>
        <v/>
      </c>
      <c r="L471" s="117" t="str">
        <f t="shared" si="59"/>
        <v/>
      </c>
      <c r="M471" s="118" t="str">
        <f t="shared" si="60"/>
        <v/>
      </c>
      <c r="N471" s="113"/>
      <c r="O471" s="47"/>
      <c r="P471" s="118" t="str">
        <f t="shared" si="61"/>
        <v/>
      </c>
      <c r="Q471" s="154"/>
      <c r="R471" s="151"/>
      <c r="S471" s="151"/>
      <c r="T471" s="138"/>
      <c r="BI471" s="24" t="str">
        <f t="shared" si="62"/>
        <v xml:space="preserve"> ;;;-;;;</v>
      </c>
    </row>
    <row r="472" spans="1:61" ht="18.75" customHeight="1" thickBot="1" x14ac:dyDescent="0.25">
      <c r="A472" s="16">
        <v>460</v>
      </c>
      <c r="B472" s="142" t="s">
        <v>14</v>
      </c>
      <c r="C472" s="143"/>
      <c r="D472" s="144"/>
      <c r="E472" s="145"/>
      <c r="F472" s="136"/>
      <c r="G472" s="19" t="str">
        <f t="shared" si="56"/>
        <v/>
      </c>
      <c r="H472" s="19" t="str">
        <f t="shared" si="57"/>
        <v/>
      </c>
      <c r="I472" s="131"/>
      <c r="J472" s="147"/>
      <c r="K472" s="114" t="str">
        <f t="shared" si="58"/>
        <v/>
      </c>
      <c r="L472" s="117" t="str">
        <f t="shared" si="59"/>
        <v/>
      </c>
      <c r="M472" s="118" t="str">
        <f t="shared" si="60"/>
        <v/>
      </c>
      <c r="N472" s="113"/>
      <c r="O472" s="47"/>
      <c r="P472" s="118" t="str">
        <f t="shared" si="61"/>
        <v/>
      </c>
      <c r="Q472" s="154"/>
      <c r="R472" s="151"/>
      <c r="S472" s="151"/>
      <c r="T472" s="138"/>
      <c r="BI472" s="24" t="str">
        <f t="shared" si="62"/>
        <v xml:space="preserve"> ;;;-;;;</v>
      </c>
    </row>
    <row r="473" spans="1:61" ht="18.75" customHeight="1" x14ac:dyDescent="0.2">
      <c r="A473" s="15">
        <v>461</v>
      </c>
      <c r="B473" s="142" t="s">
        <v>14</v>
      </c>
      <c r="C473" s="143"/>
      <c r="D473" s="144"/>
      <c r="E473" s="145"/>
      <c r="F473" s="136"/>
      <c r="G473" s="19" t="str">
        <f t="shared" si="56"/>
        <v/>
      </c>
      <c r="H473" s="19" t="str">
        <f t="shared" si="57"/>
        <v/>
      </c>
      <c r="I473" s="131"/>
      <c r="J473" s="147"/>
      <c r="K473" s="114" t="str">
        <f t="shared" si="58"/>
        <v/>
      </c>
      <c r="L473" s="117" t="str">
        <f t="shared" si="59"/>
        <v/>
      </c>
      <c r="M473" s="118" t="str">
        <f t="shared" si="60"/>
        <v/>
      </c>
      <c r="N473" s="113"/>
      <c r="O473" s="47"/>
      <c r="P473" s="118" t="str">
        <f t="shared" si="61"/>
        <v/>
      </c>
      <c r="Q473" s="154"/>
      <c r="R473" s="151"/>
      <c r="S473" s="151"/>
      <c r="T473" s="138"/>
      <c r="BI473" s="24" t="str">
        <f t="shared" si="62"/>
        <v xml:space="preserve"> ;;;-;;;</v>
      </c>
    </row>
    <row r="474" spans="1:61" ht="18.75" customHeight="1" thickBot="1" x14ac:dyDescent="0.25">
      <c r="A474" s="16">
        <v>462</v>
      </c>
      <c r="B474" s="142" t="s">
        <v>14</v>
      </c>
      <c r="C474" s="143"/>
      <c r="D474" s="144"/>
      <c r="E474" s="145"/>
      <c r="F474" s="136"/>
      <c r="G474" s="19" t="str">
        <f t="shared" si="56"/>
        <v/>
      </c>
      <c r="H474" s="19" t="str">
        <f t="shared" si="57"/>
        <v/>
      </c>
      <c r="I474" s="131"/>
      <c r="J474" s="147"/>
      <c r="K474" s="114" t="str">
        <f t="shared" si="58"/>
        <v/>
      </c>
      <c r="L474" s="117" t="str">
        <f t="shared" si="59"/>
        <v/>
      </c>
      <c r="M474" s="118" t="str">
        <f t="shared" si="60"/>
        <v/>
      </c>
      <c r="N474" s="113"/>
      <c r="O474" s="47"/>
      <c r="P474" s="118" t="str">
        <f t="shared" si="61"/>
        <v/>
      </c>
      <c r="Q474" s="154"/>
      <c r="R474" s="151"/>
      <c r="S474" s="151"/>
      <c r="T474" s="138"/>
      <c r="BI474" s="24" t="str">
        <f t="shared" si="62"/>
        <v xml:space="preserve"> ;;;-;;;</v>
      </c>
    </row>
    <row r="475" spans="1:61" ht="18.75" customHeight="1" x14ac:dyDescent="0.2">
      <c r="A475" s="15">
        <v>463</v>
      </c>
      <c r="B475" s="142" t="s">
        <v>14</v>
      </c>
      <c r="C475" s="143"/>
      <c r="D475" s="144"/>
      <c r="E475" s="145"/>
      <c r="F475" s="136"/>
      <c r="G475" s="19" t="str">
        <f t="shared" si="56"/>
        <v/>
      </c>
      <c r="H475" s="19" t="str">
        <f t="shared" si="57"/>
        <v/>
      </c>
      <c r="I475" s="131"/>
      <c r="J475" s="147"/>
      <c r="K475" s="114" t="str">
        <f t="shared" si="58"/>
        <v/>
      </c>
      <c r="L475" s="117" t="str">
        <f t="shared" si="59"/>
        <v/>
      </c>
      <c r="M475" s="118" t="str">
        <f t="shared" si="60"/>
        <v/>
      </c>
      <c r="N475" s="113"/>
      <c r="O475" s="47"/>
      <c r="P475" s="118" t="str">
        <f t="shared" si="61"/>
        <v/>
      </c>
      <c r="Q475" s="154"/>
      <c r="R475" s="151"/>
      <c r="S475" s="151"/>
      <c r="T475" s="138"/>
      <c r="BI475" s="24" t="str">
        <f t="shared" si="62"/>
        <v xml:space="preserve"> ;;;-;;;</v>
      </c>
    </row>
    <row r="476" spans="1:61" ht="18.75" customHeight="1" thickBot="1" x14ac:dyDescent="0.25">
      <c r="A476" s="16">
        <v>464</v>
      </c>
      <c r="B476" s="142" t="s">
        <v>14</v>
      </c>
      <c r="C476" s="143"/>
      <c r="D476" s="144"/>
      <c r="E476" s="145"/>
      <c r="F476" s="136"/>
      <c r="G476" s="19" t="str">
        <f t="shared" si="56"/>
        <v/>
      </c>
      <c r="H476" s="19" t="str">
        <f t="shared" si="57"/>
        <v/>
      </c>
      <c r="I476" s="131"/>
      <c r="J476" s="147"/>
      <c r="K476" s="114" t="str">
        <f t="shared" si="58"/>
        <v/>
      </c>
      <c r="L476" s="117" t="str">
        <f t="shared" si="59"/>
        <v/>
      </c>
      <c r="M476" s="118" t="str">
        <f t="shared" si="60"/>
        <v/>
      </c>
      <c r="N476" s="113"/>
      <c r="O476" s="47"/>
      <c r="P476" s="118" t="str">
        <f t="shared" si="61"/>
        <v/>
      </c>
      <c r="Q476" s="154"/>
      <c r="R476" s="151"/>
      <c r="S476" s="151"/>
      <c r="T476" s="138"/>
      <c r="BI476" s="24" t="str">
        <f t="shared" si="62"/>
        <v xml:space="preserve"> ;;;-;;;</v>
      </c>
    </row>
    <row r="477" spans="1:61" ht="18.75" customHeight="1" x14ac:dyDescent="0.2">
      <c r="A477" s="15">
        <v>465</v>
      </c>
      <c r="B477" s="142" t="s">
        <v>14</v>
      </c>
      <c r="C477" s="143"/>
      <c r="D477" s="144"/>
      <c r="E477" s="145"/>
      <c r="F477" s="136"/>
      <c r="G477" s="19" t="str">
        <f t="shared" si="56"/>
        <v/>
      </c>
      <c r="H477" s="19" t="str">
        <f t="shared" si="57"/>
        <v/>
      </c>
      <c r="I477" s="131"/>
      <c r="J477" s="147"/>
      <c r="K477" s="114" t="str">
        <f t="shared" si="58"/>
        <v/>
      </c>
      <c r="L477" s="117" t="str">
        <f t="shared" si="59"/>
        <v/>
      </c>
      <c r="M477" s="118" t="str">
        <f t="shared" si="60"/>
        <v/>
      </c>
      <c r="N477" s="113"/>
      <c r="O477" s="47"/>
      <c r="P477" s="118" t="str">
        <f t="shared" si="61"/>
        <v/>
      </c>
      <c r="Q477" s="154"/>
      <c r="R477" s="151"/>
      <c r="S477" s="151"/>
      <c r="T477" s="138"/>
      <c r="BI477" s="24" t="str">
        <f t="shared" si="62"/>
        <v xml:space="preserve"> ;;;-;;;</v>
      </c>
    </row>
    <row r="478" spans="1:61" ht="18.75" customHeight="1" thickBot="1" x14ac:dyDescent="0.25">
      <c r="A478" s="16">
        <v>466</v>
      </c>
      <c r="B478" s="142" t="s">
        <v>14</v>
      </c>
      <c r="C478" s="143"/>
      <c r="D478" s="144"/>
      <c r="E478" s="145"/>
      <c r="F478" s="136"/>
      <c r="G478" s="19" t="str">
        <f t="shared" si="56"/>
        <v/>
      </c>
      <c r="H478" s="19" t="str">
        <f t="shared" si="57"/>
        <v/>
      </c>
      <c r="I478" s="131"/>
      <c r="J478" s="147"/>
      <c r="K478" s="114" t="str">
        <f t="shared" si="58"/>
        <v/>
      </c>
      <c r="L478" s="117" t="str">
        <f t="shared" si="59"/>
        <v/>
      </c>
      <c r="M478" s="118" t="str">
        <f t="shared" si="60"/>
        <v/>
      </c>
      <c r="N478" s="113"/>
      <c r="O478" s="47"/>
      <c r="P478" s="118" t="str">
        <f t="shared" si="61"/>
        <v/>
      </c>
      <c r="Q478" s="154"/>
      <c r="R478" s="151"/>
      <c r="S478" s="151"/>
      <c r="T478" s="138"/>
      <c r="BI478" s="24" t="str">
        <f t="shared" si="62"/>
        <v xml:space="preserve"> ;;;-;;;</v>
      </c>
    </row>
    <row r="479" spans="1:61" ht="18.75" customHeight="1" x14ac:dyDescent="0.2">
      <c r="A479" s="15">
        <v>467</v>
      </c>
      <c r="B479" s="142" t="s">
        <v>14</v>
      </c>
      <c r="C479" s="143"/>
      <c r="D479" s="144"/>
      <c r="E479" s="145"/>
      <c r="F479" s="136"/>
      <c r="G479" s="19" t="str">
        <f t="shared" si="56"/>
        <v/>
      </c>
      <c r="H479" s="19" t="str">
        <f t="shared" si="57"/>
        <v/>
      </c>
      <c r="I479" s="131"/>
      <c r="J479" s="147"/>
      <c r="K479" s="114" t="str">
        <f t="shared" si="58"/>
        <v/>
      </c>
      <c r="L479" s="117" t="str">
        <f t="shared" si="59"/>
        <v/>
      </c>
      <c r="M479" s="118" t="str">
        <f t="shared" si="60"/>
        <v/>
      </c>
      <c r="N479" s="113"/>
      <c r="O479" s="47"/>
      <c r="P479" s="118" t="str">
        <f t="shared" si="61"/>
        <v/>
      </c>
      <c r="Q479" s="154"/>
      <c r="R479" s="151"/>
      <c r="S479" s="151"/>
      <c r="T479" s="138"/>
      <c r="BI479" s="24" t="str">
        <f t="shared" si="62"/>
        <v xml:space="preserve"> ;;;-;;;</v>
      </c>
    </row>
    <row r="480" spans="1:61" ht="18.75" customHeight="1" thickBot="1" x14ac:dyDescent="0.25">
      <c r="A480" s="16">
        <v>468</v>
      </c>
      <c r="B480" s="142" t="s">
        <v>14</v>
      </c>
      <c r="C480" s="143"/>
      <c r="D480" s="144"/>
      <c r="E480" s="145"/>
      <c r="F480" s="136"/>
      <c r="G480" s="19" t="str">
        <f t="shared" si="56"/>
        <v/>
      </c>
      <c r="H480" s="19" t="str">
        <f t="shared" si="57"/>
        <v/>
      </c>
      <c r="I480" s="131"/>
      <c r="J480" s="147"/>
      <c r="K480" s="114" t="str">
        <f t="shared" si="58"/>
        <v/>
      </c>
      <c r="L480" s="117" t="str">
        <f t="shared" si="59"/>
        <v/>
      </c>
      <c r="M480" s="118" t="str">
        <f t="shared" si="60"/>
        <v/>
      </c>
      <c r="N480" s="113"/>
      <c r="O480" s="47"/>
      <c r="P480" s="118" t="str">
        <f t="shared" si="61"/>
        <v/>
      </c>
      <c r="Q480" s="154"/>
      <c r="R480" s="151"/>
      <c r="S480" s="151"/>
      <c r="T480" s="138"/>
      <c r="BI480" s="24" t="str">
        <f t="shared" si="62"/>
        <v xml:space="preserve"> ;;;-;;;</v>
      </c>
    </row>
    <row r="481" spans="1:61" ht="18.75" customHeight="1" x14ac:dyDescent="0.2">
      <c r="A481" s="15">
        <v>469</v>
      </c>
      <c r="B481" s="142" t="s">
        <v>14</v>
      </c>
      <c r="C481" s="143"/>
      <c r="D481" s="144"/>
      <c r="E481" s="145"/>
      <c r="F481" s="136"/>
      <c r="G481" s="19" t="str">
        <f t="shared" si="56"/>
        <v/>
      </c>
      <c r="H481" s="19" t="str">
        <f t="shared" si="57"/>
        <v/>
      </c>
      <c r="I481" s="131"/>
      <c r="J481" s="147"/>
      <c r="K481" s="114" t="str">
        <f t="shared" si="58"/>
        <v/>
      </c>
      <c r="L481" s="117" t="str">
        <f t="shared" si="59"/>
        <v/>
      </c>
      <c r="M481" s="118" t="str">
        <f t="shared" si="60"/>
        <v/>
      </c>
      <c r="N481" s="113"/>
      <c r="O481" s="47"/>
      <c r="P481" s="118" t="str">
        <f t="shared" si="61"/>
        <v/>
      </c>
      <c r="Q481" s="154"/>
      <c r="R481" s="151"/>
      <c r="S481" s="151"/>
      <c r="T481" s="138"/>
      <c r="BI481" s="24" t="str">
        <f t="shared" si="62"/>
        <v xml:space="preserve"> ;;;-;;;</v>
      </c>
    </row>
    <row r="482" spans="1:61" ht="18.75" customHeight="1" thickBot="1" x14ac:dyDescent="0.25">
      <c r="A482" s="16">
        <v>470</v>
      </c>
      <c r="B482" s="142" t="s">
        <v>14</v>
      </c>
      <c r="C482" s="143"/>
      <c r="D482" s="144"/>
      <c r="E482" s="145"/>
      <c r="F482" s="136"/>
      <c r="G482" s="19" t="str">
        <f t="shared" si="56"/>
        <v/>
      </c>
      <c r="H482" s="19" t="str">
        <f t="shared" si="57"/>
        <v/>
      </c>
      <c r="I482" s="131"/>
      <c r="J482" s="147"/>
      <c r="K482" s="114" t="str">
        <f t="shared" si="58"/>
        <v/>
      </c>
      <c r="L482" s="117" t="str">
        <f t="shared" si="59"/>
        <v/>
      </c>
      <c r="M482" s="118" t="str">
        <f t="shared" si="60"/>
        <v/>
      </c>
      <c r="N482" s="113"/>
      <c r="O482" s="47"/>
      <c r="P482" s="118" t="str">
        <f t="shared" si="61"/>
        <v/>
      </c>
      <c r="Q482" s="154"/>
      <c r="R482" s="151"/>
      <c r="S482" s="151"/>
      <c r="T482" s="138"/>
      <c r="BI482" s="24" t="str">
        <f t="shared" si="62"/>
        <v xml:space="preserve"> ;;;-;;;</v>
      </c>
    </row>
    <row r="483" spans="1:61" ht="18.75" customHeight="1" x14ac:dyDescent="0.2">
      <c r="A483" s="15">
        <v>471</v>
      </c>
      <c r="B483" s="142" t="s">
        <v>14</v>
      </c>
      <c r="C483" s="143"/>
      <c r="D483" s="144"/>
      <c r="E483" s="145"/>
      <c r="F483" s="136"/>
      <c r="G483" s="19" t="str">
        <f t="shared" si="56"/>
        <v/>
      </c>
      <c r="H483" s="19" t="str">
        <f t="shared" si="57"/>
        <v/>
      </c>
      <c r="I483" s="131"/>
      <c r="J483" s="147"/>
      <c r="K483" s="114" t="str">
        <f t="shared" si="58"/>
        <v/>
      </c>
      <c r="L483" s="117" t="str">
        <f t="shared" si="59"/>
        <v/>
      </c>
      <c r="M483" s="118" t="str">
        <f t="shared" si="60"/>
        <v/>
      </c>
      <c r="N483" s="113"/>
      <c r="O483" s="47"/>
      <c r="P483" s="118" t="str">
        <f t="shared" si="61"/>
        <v/>
      </c>
      <c r="Q483" s="154"/>
      <c r="R483" s="151"/>
      <c r="S483" s="151"/>
      <c r="T483" s="138"/>
      <c r="BI483" s="24" t="str">
        <f t="shared" si="62"/>
        <v xml:space="preserve"> ;;;-;;;</v>
      </c>
    </row>
    <row r="484" spans="1:61" ht="18.75" customHeight="1" thickBot="1" x14ac:dyDescent="0.25">
      <c r="A484" s="16">
        <v>472</v>
      </c>
      <c r="B484" s="142" t="s">
        <v>14</v>
      </c>
      <c r="C484" s="143"/>
      <c r="D484" s="144"/>
      <c r="E484" s="145"/>
      <c r="F484" s="136"/>
      <c r="G484" s="19" t="str">
        <f t="shared" si="56"/>
        <v/>
      </c>
      <c r="H484" s="19" t="str">
        <f t="shared" si="57"/>
        <v/>
      </c>
      <c r="I484" s="131"/>
      <c r="J484" s="147"/>
      <c r="K484" s="114" t="str">
        <f t="shared" si="58"/>
        <v/>
      </c>
      <c r="L484" s="117" t="str">
        <f t="shared" si="59"/>
        <v/>
      </c>
      <c r="M484" s="118" t="str">
        <f t="shared" si="60"/>
        <v/>
      </c>
      <c r="N484" s="113"/>
      <c r="O484" s="47"/>
      <c r="P484" s="118" t="str">
        <f t="shared" si="61"/>
        <v/>
      </c>
      <c r="Q484" s="154"/>
      <c r="R484" s="151"/>
      <c r="S484" s="151"/>
      <c r="T484" s="138"/>
      <c r="BI484" s="24" t="str">
        <f t="shared" si="62"/>
        <v xml:space="preserve"> ;;;-;;;</v>
      </c>
    </row>
    <row r="485" spans="1:61" ht="18.75" customHeight="1" x14ac:dyDescent="0.2">
      <c r="A485" s="15">
        <v>473</v>
      </c>
      <c r="B485" s="142" t="s">
        <v>14</v>
      </c>
      <c r="C485" s="143"/>
      <c r="D485" s="144"/>
      <c r="E485" s="145"/>
      <c r="F485" s="136"/>
      <c r="G485" s="19" t="str">
        <f t="shared" si="56"/>
        <v/>
      </c>
      <c r="H485" s="19" t="str">
        <f t="shared" si="57"/>
        <v/>
      </c>
      <c r="I485" s="131"/>
      <c r="J485" s="147"/>
      <c r="K485" s="114" t="str">
        <f t="shared" si="58"/>
        <v/>
      </c>
      <c r="L485" s="117" t="str">
        <f t="shared" si="59"/>
        <v/>
      </c>
      <c r="M485" s="118" t="str">
        <f t="shared" si="60"/>
        <v/>
      </c>
      <c r="N485" s="113"/>
      <c r="O485" s="47"/>
      <c r="P485" s="118" t="str">
        <f t="shared" si="61"/>
        <v/>
      </c>
      <c r="Q485" s="154"/>
      <c r="R485" s="151"/>
      <c r="S485" s="151"/>
      <c r="T485" s="138"/>
      <c r="BI485" s="24" t="str">
        <f t="shared" si="62"/>
        <v xml:space="preserve"> ;;;-;;;</v>
      </c>
    </row>
    <row r="486" spans="1:61" ht="18.75" customHeight="1" thickBot="1" x14ac:dyDescent="0.25">
      <c r="A486" s="16">
        <v>474</v>
      </c>
      <c r="B486" s="142" t="s">
        <v>14</v>
      </c>
      <c r="C486" s="143"/>
      <c r="D486" s="144"/>
      <c r="E486" s="145"/>
      <c r="F486" s="136"/>
      <c r="G486" s="19" t="str">
        <f t="shared" si="56"/>
        <v/>
      </c>
      <c r="H486" s="19" t="str">
        <f t="shared" si="57"/>
        <v/>
      </c>
      <c r="I486" s="131"/>
      <c r="J486" s="147"/>
      <c r="K486" s="114" t="str">
        <f t="shared" si="58"/>
        <v/>
      </c>
      <c r="L486" s="117" t="str">
        <f t="shared" si="59"/>
        <v/>
      </c>
      <c r="M486" s="118" t="str">
        <f t="shared" si="60"/>
        <v/>
      </c>
      <c r="N486" s="113"/>
      <c r="O486" s="47"/>
      <c r="P486" s="118" t="str">
        <f t="shared" si="61"/>
        <v/>
      </c>
      <c r="Q486" s="154"/>
      <c r="R486" s="151"/>
      <c r="S486" s="151"/>
      <c r="T486" s="138"/>
      <c r="BI486" s="24" t="str">
        <f t="shared" si="62"/>
        <v xml:space="preserve"> ;;;-;;;</v>
      </c>
    </row>
    <row r="487" spans="1:61" ht="18.75" customHeight="1" x14ac:dyDescent="0.2">
      <c r="A487" s="15">
        <v>475</v>
      </c>
      <c r="B487" s="142" t="s">
        <v>14</v>
      </c>
      <c r="C487" s="143"/>
      <c r="D487" s="144"/>
      <c r="E487" s="145"/>
      <c r="F487" s="136"/>
      <c r="G487" s="19" t="str">
        <f t="shared" si="56"/>
        <v/>
      </c>
      <c r="H487" s="19" t="str">
        <f t="shared" si="57"/>
        <v/>
      </c>
      <c r="I487" s="131"/>
      <c r="J487" s="147"/>
      <c r="K487" s="114" t="str">
        <f t="shared" si="58"/>
        <v/>
      </c>
      <c r="L487" s="117" t="str">
        <f t="shared" si="59"/>
        <v/>
      </c>
      <c r="M487" s="118" t="str">
        <f t="shared" si="60"/>
        <v/>
      </c>
      <c r="N487" s="113"/>
      <c r="O487" s="47"/>
      <c r="P487" s="118" t="str">
        <f t="shared" si="61"/>
        <v/>
      </c>
      <c r="Q487" s="154"/>
      <c r="R487" s="151"/>
      <c r="S487" s="151"/>
      <c r="T487" s="138"/>
      <c r="BI487" s="24" t="str">
        <f t="shared" si="62"/>
        <v xml:space="preserve"> ;;;-;;;</v>
      </c>
    </row>
    <row r="488" spans="1:61" ht="18.75" customHeight="1" thickBot="1" x14ac:dyDescent="0.25">
      <c r="A488" s="16">
        <v>476</v>
      </c>
      <c r="B488" s="142" t="s">
        <v>14</v>
      </c>
      <c r="C488" s="143"/>
      <c r="D488" s="144"/>
      <c r="E488" s="145"/>
      <c r="F488" s="136"/>
      <c r="G488" s="19" t="str">
        <f t="shared" si="56"/>
        <v/>
      </c>
      <c r="H488" s="19" t="str">
        <f t="shared" si="57"/>
        <v/>
      </c>
      <c r="I488" s="131"/>
      <c r="J488" s="147"/>
      <c r="K488" s="114" t="str">
        <f t="shared" si="58"/>
        <v/>
      </c>
      <c r="L488" s="117" t="str">
        <f t="shared" si="59"/>
        <v/>
      </c>
      <c r="M488" s="118" t="str">
        <f t="shared" si="60"/>
        <v/>
      </c>
      <c r="N488" s="113"/>
      <c r="O488" s="47"/>
      <c r="P488" s="118" t="str">
        <f t="shared" si="61"/>
        <v/>
      </c>
      <c r="Q488" s="154"/>
      <c r="R488" s="151"/>
      <c r="S488" s="151"/>
      <c r="T488" s="138"/>
      <c r="BI488" s="24" t="str">
        <f t="shared" si="62"/>
        <v xml:space="preserve"> ;;;-;;;</v>
      </c>
    </row>
    <row r="489" spans="1:61" ht="18.75" customHeight="1" x14ac:dyDescent="0.2">
      <c r="A489" s="15">
        <v>477</v>
      </c>
      <c r="B489" s="142" t="s">
        <v>14</v>
      </c>
      <c r="C489" s="143"/>
      <c r="D489" s="144"/>
      <c r="E489" s="145"/>
      <c r="F489" s="136"/>
      <c r="G489" s="19" t="str">
        <f t="shared" si="56"/>
        <v/>
      </c>
      <c r="H489" s="19" t="str">
        <f t="shared" si="57"/>
        <v/>
      </c>
      <c r="I489" s="131"/>
      <c r="J489" s="147"/>
      <c r="K489" s="114" t="str">
        <f t="shared" si="58"/>
        <v/>
      </c>
      <c r="L489" s="117" t="str">
        <f t="shared" si="59"/>
        <v/>
      </c>
      <c r="M489" s="118" t="str">
        <f t="shared" si="60"/>
        <v/>
      </c>
      <c r="N489" s="113"/>
      <c r="O489" s="47"/>
      <c r="P489" s="118" t="str">
        <f t="shared" si="61"/>
        <v/>
      </c>
      <c r="Q489" s="154"/>
      <c r="R489" s="151"/>
      <c r="S489" s="151"/>
      <c r="T489" s="138"/>
      <c r="BI489" s="24" t="str">
        <f t="shared" si="62"/>
        <v xml:space="preserve"> ;;;-;;;</v>
      </c>
    </row>
    <row r="490" spans="1:61" ht="18.75" customHeight="1" thickBot="1" x14ac:dyDescent="0.25">
      <c r="A490" s="16">
        <v>478</v>
      </c>
      <c r="B490" s="142" t="s">
        <v>14</v>
      </c>
      <c r="C490" s="143"/>
      <c r="D490" s="144"/>
      <c r="E490" s="145"/>
      <c r="F490" s="136"/>
      <c r="G490" s="19" t="str">
        <f t="shared" si="56"/>
        <v/>
      </c>
      <c r="H490" s="19" t="str">
        <f t="shared" si="57"/>
        <v/>
      </c>
      <c r="I490" s="131"/>
      <c r="J490" s="147"/>
      <c r="K490" s="114" t="str">
        <f t="shared" si="58"/>
        <v/>
      </c>
      <c r="L490" s="117" t="str">
        <f t="shared" si="59"/>
        <v/>
      </c>
      <c r="M490" s="118" t="str">
        <f t="shared" si="60"/>
        <v/>
      </c>
      <c r="N490" s="113"/>
      <c r="O490" s="47"/>
      <c r="P490" s="118" t="str">
        <f t="shared" si="61"/>
        <v/>
      </c>
      <c r="Q490" s="154"/>
      <c r="R490" s="151"/>
      <c r="S490" s="151"/>
      <c r="T490" s="138"/>
      <c r="BI490" s="24" t="str">
        <f t="shared" si="62"/>
        <v xml:space="preserve"> ;;;-;;;</v>
      </c>
    </row>
    <row r="491" spans="1:61" ht="18.75" customHeight="1" x14ac:dyDescent="0.2">
      <c r="A491" s="15">
        <v>479</v>
      </c>
      <c r="B491" s="142" t="s">
        <v>14</v>
      </c>
      <c r="C491" s="143"/>
      <c r="D491" s="144"/>
      <c r="E491" s="145"/>
      <c r="F491" s="136"/>
      <c r="G491" s="19" t="str">
        <f t="shared" si="56"/>
        <v/>
      </c>
      <c r="H491" s="19" t="str">
        <f t="shared" si="57"/>
        <v/>
      </c>
      <c r="I491" s="131"/>
      <c r="J491" s="147"/>
      <c r="K491" s="114" t="str">
        <f t="shared" si="58"/>
        <v/>
      </c>
      <c r="L491" s="117" t="str">
        <f t="shared" si="59"/>
        <v/>
      </c>
      <c r="M491" s="118" t="str">
        <f t="shared" si="60"/>
        <v/>
      </c>
      <c r="N491" s="113"/>
      <c r="O491" s="47"/>
      <c r="P491" s="118" t="str">
        <f t="shared" si="61"/>
        <v/>
      </c>
      <c r="Q491" s="154"/>
      <c r="R491" s="151"/>
      <c r="S491" s="151"/>
      <c r="T491" s="138"/>
      <c r="BI491" s="24" t="str">
        <f t="shared" si="62"/>
        <v xml:space="preserve"> ;;;-;;;</v>
      </c>
    </row>
    <row r="492" spans="1:61" ht="18.75" customHeight="1" thickBot="1" x14ac:dyDescent="0.25">
      <c r="A492" s="16">
        <v>480</v>
      </c>
      <c r="B492" s="142" t="s">
        <v>14</v>
      </c>
      <c r="C492" s="143"/>
      <c r="D492" s="144"/>
      <c r="E492" s="145"/>
      <c r="F492" s="136"/>
      <c r="G492" s="19" t="str">
        <f t="shared" si="56"/>
        <v/>
      </c>
      <c r="H492" s="19" t="str">
        <f t="shared" si="57"/>
        <v/>
      </c>
      <c r="I492" s="131"/>
      <c r="J492" s="147"/>
      <c r="K492" s="114" t="str">
        <f t="shared" si="58"/>
        <v/>
      </c>
      <c r="L492" s="117" t="str">
        <f t="shared" si="59"/>
        <v/>
      </c>
      <c r="M492" s="118" t="str">
        <f t="shared" si="60"/>
        <v/>
      </c>
      <c r="N492" s="113"/>
      <c r="O492" s="47"/>
      <c r="P492" s="118" t="str">
        <f t="shared" si="61"/>
        <v/>
      </c>
      <c r="Q492" s="154"/>
      <c r="R492" s="151"/>
      <c r="S492" s="151"/>
      <c r="T492" s="138"/>
      <c r="BI492" s="24" t="str">
        <f t="shared" si="62"/>
        <v xml:space="preserve"> ;;;-;;;</v>
      </c>
    </row>
    <row r="493" spans="1:61" ht="18.75" customHeight="1" x14ac:dyDescent="0.2">
      <c r="A493" s="15">
        <v>481</v>
      </c>
      <c r="B493" s="142" t="s">
        <v>14</v>
      </c>
      <c r="C493" s="143"/>
      <c r="D493" s="144"/>
      <c r="E493" s="145"/>
      <c r="F493" s="136"/>
      <c r="G493" s="19" t="str">
        <f t="shared" si="56"/>
        <v/>
      </c>
      <c r="H493" s="19" t="str">
        <f t="shared" si="57"/>
        <v/>
      </c>
      <c r="I493" s="131"/>
      <c r="J493" s="147"/>
      <c r="K493" s="114" t="str">
        <f t="shared" si="58"/>
        <v/>
      </c>
      <c r="L493" s="117" t="str">
        <f t="shared" si="59"/>
        <v/>
      </c>
      <c r="M493" s="118" t="str">
        <f t="shared" si="60"/>
        <v/>
      </c>
      <c r="N493" s="113"/>
      <c r="O493" s="47"/>
      <c r="P493" s="118" t="str">
        <f t="shared" si="61"/>
        <v/>
      </c>
      <c r="Q493" s="154"/>
      <c r="R493" s="151"/>
      <c r="S493" s="151"/>
      <c r="T493" s="138"/>
      <c r="BI493" s="24" t="str">
        <f t="shared" si="62"/>
        <v xml:space="preserve"> ;;;-;;;</v>
      </c>
    </row>
    <row r="494" spans="1:61" ht="18.75" customHeight="1" thickBot="1" x14ac:dyDescent="0.25">
      <c r="A494" s="16">
        <v>482</v>
      </c>
      <c r="B494" s="142" t="s">
        <v>14</v>
      </c>
      <c r="C494" s="143"/>
      <c r="D494" s="144"/>
      <c r="E494" s="145"/>
      <c r="F494" s="136"/>
      <c r="G494" s="19" t="str">
        <f t="shared" si="56"/>
        <v/>
      </c>
      <c r="H494" s="19" t="str">
        <f t="shared" si="57"/>
        <v/>
      </c>
      <c r="I494" s="131"/>
      <c r="J494" s="147"/>
      <c r="K494" s="114" t="str">
        <f t="shared" si="58"/>
        <v/>
      </c>
      <c r="L494" s="117" t="str">
        <f t="shared" si="59"/>
        <v/>
      </c>
      <c r="M494" s="118" t="str">
        <f t="shared" si="60"/>
        <v/>
      </c>
      <c r="N494" s="113"/>
      <c r="O494" s="47"/>
      <c r="P494" s="118" t="str">
        <f t="shared" si="61"/>
        <v/>
      </c>
      <c r="Q494" s="154"/>
      <c r="R494" s="151"/>
      <c r="S494" s="151"/>
      <c r="T494" s="138"/>
      <c r="BI494" s="24" t="str">
        <f t="shared" si="62"/>
        <v xml:space="preserve"> ;;;-;;;</v>
      </c>
    </row>
    <row r="495" spans="1:61" ht="18.75" customHeight="1" x14ac:dyDescent="0.2">
      <c r="A495" s="15">
        <v>483</v>
      </c>
      <c r="B495" s="142" t="s">
        <v>14</v>
      </c>
      <c r="C495" s="143"/>
      <c r="D495" s="144"/>
      <c r="E495" s="145"/>
      <c r="F495" s="136"/>
      <c r="G495" s="19" t="str">
        <f t="shared" si="56"/>
        <v/>
      </c>
      <c r="H495" s="19" t="str">
        <f t="shared" si="57"/>
        <v/>
      </c>
      <c r="I495" s="131"/>
      <c r="J495" s="147"/>
      <c r="K495" s="114" t="str">
        <f t="shared" si="58"/>
        <v/>
      </c>
      <c r="L495" s="117" t="str">
        <f t="shared" si="59"/>
        <v/>
      </c>
      <c r="M495" s="118" t="str">
        <f t="shared" si="60"/>
        <v/>
      </c>
      <c r="N495" s="113"/>
      <c r="O495" s="47"/>
      <c r="P495" s="118" t="str">
        <f t="shared" si="61"/>
        <v/>
      </c>
      <c r="Q495" s="154"/>
      <c r="R495" s="151"/>
      <c r="S495" s="151"/>
      <c r="T495" s="138"/>
      <c r="BI495" s="24" t="str">
        <f t="shared" si="62"/>
        <v xml:space="preserve"> ;;;-;;;</v>
      </c>
    </row>
    <row r="496" spans="1:61" ht="18.75" customHeight="1" thickBot="1" x14ac:dyDescent="0.25">
      <c r="A496" s="16">
        <v>484</v>
      </c>
      <c r="B496" s="142" t="s">
        <v>14</v>
      </c>
      <c r="C496" s="143"/>
      <c r="D496" s="144"/>
      <c r="E496" s="145"/>
      <c r="F496" s="136"/>
      <c r="G496" s="19" t="str">
        <f t="shared" si="56"/>
        <v/>
      </c>
      <c r="H496" s="19" t="str">
        <f t="shared" si="57"/>
        <v/>
      </c>
      <c r="I496" s="131"/>
      <c r="J496" s="147"/>
      <c r="K496" s="114" t="str">
        <f t="shared" si="58"/>
        <v/>
      </c>
      <c r="L496" s="117" t="str">
        <f t="shared" si="59"/>
        <v/>
      </c>
      <c r="M496" s="118" t="str">
        <f t="shared" si="60"/>
        <v/>
      </c>
      <c r="N496" s="113"/>
      <c r="O496" s="47"/>
      <c r="P496" s="118" t="str">
        <f t="shared" si="61"/>
        <v/>
      </c>
      <c r="Q496" s="154"/>
      <c r="R496" s="151"/>
      <c r="S496" s="151"/>
      <c r="T496" s="138"/>
      <c r="BI496" s="24" t="str">
        <f t="shared" si="62"/>
        <v xml:space="preserve"> ;;;-;;;</v>
      </c>
    </row>
    <row r="497" spans="1:61" ht="18.75" customHeight="1" x14ac:dyDescent="0.2">
      <c r="A497" s="15">
        <v>485</v>
      </c>
      <c r="B497" s="142" t="s">
        <v>14</v>
      </c>
      <c r="C497" s="143"/>
      <c r="D497" s="144"/>
      <c r="E497" s="145"/>
      <c r="F497" s="136"/>
      <c r="G497" s="19" t="str">
        <f t="shared" si="56"/>
        <v/>
      </c>
      <c r="H497" s="19" t="str">
        <f t="shared" si="57"/>
        <v/>
      </c>
      <c r="I497" s="131"/>
      <c r="J497" s="147"/>
      <c r="K497" s="114" t="str">
        <f t="shared" si="58"/>
        <v/>
      </c>
      <c r="L497" s="117" t="str">
        <f t="shared" si="59"/>
        <v/>
      </c>
      <c r="M497" s="118" t="str">
        <f t="shared" si="60"/>
        <v/>
      </c>
      <c r="N497" s="113"/>
      <c r="O497" s="47"/>
      <c r="P497" s="118" t="str">
        <f t="shared" si="61"/>
        <v/>
      </c>
      <c r="Q497" s="154"/>
      <c r="R497" s="151"/>
      <c r="S497" s="151"/>
      <c r="T497" s="138"/>
      <c r="BI497" s="24" t="str">
        <f t="shared" si="62"/>
        <v xml:space="preserve"> ;;;-;;;</v>
      </c>
    </row>
    <row r="498" spans="1:61" ht="18.75" customHeight="1" thickBot="1" x14ac:dyDescent="0.25">
      <c r="A498" s="16">
        <v>486</v>
      </c>
      <c r="B498" s="142" t="s">
        <v>14</v>
      </c>
      <c r="C498" s="143"/>
      <c r="D498" s="144"/>
      <c r="E498" s="145"/>
      <c r="F498" s="136"/>
      <c r="G498" s="19" t="str">
        <f t="shared" si="56"/>
        <v/>
      </c>
      <c r="H498" s="19" t="str">
        <f t="shared" si="57"/>
        <v/>
      </c>
      <c r="I498" s="131"/>
      <c r="J498" s="147"/>
      <c r="K498" s="114" t="str">
        <f t="shared" si="58"/>
        <v/>
      </c>
      <c r="L498" s="117" t="str">
        <f t="shared" si="59"/>
        <v/>
      </c>
      <c r="M498" s="118" t="str">
        <f t="shared" si="60"/>
        <v/>
      </c>
      <c r="N498" s="113"/>
      <c r="O498" s="47"/>
      <c r="P498" s="118" t="str">
        <f t="shared" si="61"/>
        <v/>
      </c>
      <c r="Q498" s="154"/>
      <c r="R498" s="151"/>
      <c r="S498" s="151"/>
      <c r="T498" s="138"/>
      <c r="BI498" s="24" t="str">
        <f t="shared" si="62"/>
        <v xml:space="preserve"> ;;;-;;;</v>
      </c>
    </row>
    <row r="499" spans="1:61" ht="18.75" customHeight="1" x14ac:dyDescent="0.2">
      <c r="A499" s="15">
        <v>487</v>
      </c>
      <c r="B499" s="142" t="s">
        <v>14</v>
      </c>
      <c r="C499" s="143"/>
      <c r="D499" s="144"/>
      <c r="E499" s="145"/>
      <c r="F499" s="136"/>
      <c r="G499" s="19" t="str">
        <f t="shared" si="56"/>
        <v/>
      </c>
      <c r="H499" s="19" t="str">
        <f t="shared" si="57"/>
        <v/>
      </c>
      <c r="I499" s="131"/>
      <c r="J499" s="147"/>
      <c r="K499" s="114" t="str">
        <f t="shared" si="58"/>
        <v/>
      </c>
      <c r="L499" s="117" t="str">
        <f t="shared" si="59"/>
        <v/>
      </c>
      <c r="M499" s="118" t="str">
        <f t="shared" si="60"/>
        <v/>
      </c>
      <c r="N499" s="113"/>
      <c r="O499" s="47"/>
      <c r="P499" s="118" t="str">
        <f t="shared" si="61"/>
        <v/>
      </c>
      <c r="Q499" s="154"/>
      <c r="R499" s="151"/>
      <c r="S499" s="151"/>
      <c r="T499" s="138"/>
      <c r="BI499" s="24" t="str">
        <f t="shared" si="62"/>
        <v xml:space="preserve"> ;;;-;;;</v>
      </c>
    </row>
    <row r="500" spans="1:61" ht="18.75" customHeight="1" thickBot="1" x14ac:dyDescent="0.25">
      <c r="A500" s="16">
        <v>488</v>
      </c>
      <c r="B500" s="142" t="s">
        <v>14</v>
      </c>
      <c r="C500" s="143"/>
      <c r="D500" s="144"/>
      <c r="E500" s="145"/>
      <c r="F500" s="136"/>
      <c r="G500" s="19" t="str">
        <f t="shared" si="56"/>
        <v/>
      </c>
      <c r="H500" s="19" t="str">
        <f t="shared" si="57"/>
        <v/>
      </c>
      <c r="I500" s="131"/>
      <c r="J500" s="147"/>
      <c r="K500" s="114" t="str">
        <f t="shared" si="58"/>
        <v/>
      </c>
      <c r="L500" s="117" t="str">
        <f t="shared" si="59"/>
        <v/>
      </c>
      <c r="M500" s="118" t="str">
        <f t="shared" si="60"/>
        <v/>
      </c>
      <c r="N500" s="113"/>
      <c r="O500" s="47"/>
      <c r="P500" s="118" t="str">
        <f t="shared" si="61"/>
        <v/>
      </c>
      <c r="Q500" s="154"/>
      <c r="R500" s="151"/>
      <c r="S500" s="151"/>
      <c r="T500" s="138"/>
      <c r="BI500" s="24" t="str">
        <f t="shared" si="62"/>
        <v xml:space="preserve"> ;;;-;;;</v>
      </c>
    </row>
    <row r="501" spans="1:61" ht="18.75" customHeight="1" x14ac:dyDescent="0.2">
      <c r="A501" s="15">
        <v>489</v>
      </c>
      <c r="B501" s="142" t="s">
        <v>14</v>
      </c>
      <c r="C501" s="143"/>
      <c r="D501" s="144"/>
      <c r="E501" s="145"/>
      <c r="F501" s="136"/>
      <c r="G501" s="19" t="str">
        <f t="shared" si="56"/>
        <v/>
      </c>
      <c r="H501" s="19" t="str">
        <f t="shared" si="57"/>
        <v/>
      </c>
      <c r="I501" s="131"/>
      <c r="J501" s="147"/>
      <c r="K501" s="114" t="str">
        <f t="shared" si="58"/>
        <v/>
      </c>
      <c r="L501" s="117" t="str">
        <f t="shared" si="59"/>
        <v/>
      </c>
      <c r="M501" s="118" t="str">
        <f t="shared" si="60"/>
        <v/>
      </c>
      <c r="N501" s="113"/>
      <c r="O501" s="47"/>
      <c r="P501" s="118" t="str">
        <f t="shared" si="61"/>
        <v/>
      </c>
      <c r="Q501" s="154"/>
      <c r="R501" s="151"/>
      <c r="S501" s="151"/>
      <c r="T501" s="138"/>
      <c r="BI501" s="24" t="str">
        <f t="shared" si="62"/>
        <v xml:space="preserve"> ;;;-;;;</v>
      </c>
    </row>
    <row r="502" spans="1:61" ht="18.75" customHeight="1" thickBot="1" x14ac:dyDescent="0.25">
      <c r="A502" s="16">
        <v>490</v>
      </c>
      <c r="B502" s="142" t="s">
        <v>14</v>
      </c>
      <c r="C502" s="143"/>
      <c r="D502" s="144"/>
      <c r="E502" s="145"/>
      <c r="F502" s="136"/>
      <c r="G502" s="19" t="str">
        <f t="shared" si="56"/>
        <v/>
      </c>
      <c r="H502" s="19" t="str">
        <f t="shared" si="57"/>
        <v/>
      </c>
      <c r="I502" s="131"/>
      <c r="J502" s="147"/>
      <c r="K502" s="114" t="str">
        <f t="shared" si="58"/>
        <v/>
      </c>
      <c r="L502" s="117" t="str">
        <f t="shared" si="59"/>
        <v/>
      </c>
      <c r="M502" s="118" t="str">
        <f t="shared" si="60"/>
        <v/>
      </c>
      <c r="N502" s="113"/>
      <c r="O502" s="47"/>
      <c r="P502" s="118" t="str">
        <f t="shared" si="61"/>
        <v/>
      </c>
      <c r="Q502" s="154"/>
      <c r="R502" s="151"/>
      <c r="S502" s="151"/>
      <c r="T502" s="138"/>
      <c r="BI502" s="24" t="str">
        <f t="shared" si="62"/>
        <v xml:space="preserve"> ;;;-;;;</v>
      </c>
    </row>
    <row r="503" spans="1:61" ht="18.75" customHeight="1" x14ac:dyDescent="0.2">
      <c r="A503" s="15">
        <v>491</v>
      </c>
      <c r="B503" s="142" t="s">
        <v>14</v>
      </c>
      <c r="C503" s="143"/>
      <c r="D503" s="144"/>
      <c r="E503" s="145"/>
      <c r="F503" s="136"/>
      <c r="G503" s="19" t="str">
        <f t="shared" si="56"/>
        <v/>
      </c>
      <c r="H503" s="19" t="str">
        <f t="shared" si="57"/>
        <v/>
      </c>
      <c r="I503" s="131"/>
      <c r="J503" s="147"/>
      <c r="K503" s="114" t="str">
        <f t="shared" si="58"/>
        <v/>
      </c>
      <c r="L503" s="117" t="str">
        <f t="shared" si="59"/>
        <v/>
      </c>
      <c r="M503" s="118" t="str">
        <f t="shared" si="60"/>
        <v/>
      </c>
      <c r="N503" s="113"/>
      <c r="O503" s="47"/>
      <c r="P503" s="118" t="str">
        <f t="shared" si="61"/>
        <v/>
      </c>
      <c r="Q503" s="154"/>
      <c r="R503" s="151"/>
      <c r="S503" s="151"/>
      <c r="T503" s="138"/>
      <c r="BI503" s="24" t="str">
        <f t="shared" si="62"/>
        <v xml:space="preserve"> ;;;-;;;</v>
      </c>
    </row>
    <row r="504" spans="1:61" ht="18.75" customHeight="1" thickBot="1" x14ac:dyDescent="0.25">
      <c r="A504" s="16">
        <v>492</v>
      </c>
      <c r="B504" s="142" t="s">
        <v>14</v>
      </c>
      <c r="C504" s="143"/>
      <c r="D504" s="144"/>
      <c r="E504" s="145"/>
      <c r="F504" s="136"/>
      <c r="G504" s="19" t="str">
        <f t="shared" si="56"/>
        <v/>
      </c>
      <c r="H504" s="19" t="str">
        <f t="shared" si="57"/>
        <v/>
      </c>
      <c r="I504" s="131"/>
      <c r="J504" s="147"/>
      <c r="K504" s="114" t="str">
        <f t="shared" si="58"/>
        <v/>
      </c>
      <c r="L504" s="117" t="str">
        <f t="shared" si="59"/>
        <v/>
      </c>
      <c r="M504" s="118" t="str">
        <f t="shared" si="60"/>
        <v/>
      </c>
      <c r="N504" s="113"/>
      <c r="O504" s="47"/>
      <c r="P504" s="118" t="str">
        <f t="shared" si="61"/>
        <v/>
      </c>
      <c r="Q504" s="154"/>
      <c r="R504" s="151"/>
      <c r="S504" s="151"/>
      <c r="T504" s="138"/>
      <c r="BI504" s="24" t="str">
        <f t="shared" si="62"/>
        <v xml:space="preserve"> ;;;-;;;</v>
      </c>
    </row>
    <row r="505" spans="1:61" ht="18.75" customHeight="1" x14ac:dyDescent="0.2">
      <c r="A505" s="15">
        <v>493</v>
      </c>
      <c r="B505" s="142" t="s">
        <v>14</v>
      </c>
      <c r="C505" s="143"/>
      <c r="D505" s="144"/>
      <c r="E505" s="145"/>
      <c r="F505" s="136"/>
      <c r="G505" s="19" t="str">
        <f t="shared" si="56"/>
        <v/>
      </c>
      <c r="H505" s="19" t="str">
        <f t="shared" si="57"/>
        <v/>
      </c>
      <c r="I505" s="131"/>
      <c r="J505" s="147"/>
      <c r="K505" s="114" t="str">
        <f t="shared" si="58"/>
        <v/>
      </c>
      <c r="L505" s="117" t="str">
        <f t="shared" si="59"/>
        <v/>
      </c>
      <c r="M505" s="118" t="str">
        <f t="shared" si="60"/>
        <v/>
      </c>
      <c r="N505" s="113"/>
      <c r="O505" s="47"/>
      <c r="P505" s="118" t="str">
        <f t="shared" si="61"/>
        <v/>
      </c>
      <c r="Q505" s="154"/>
      <c r="R505" s="151"/>
      <c r="S505" s="151"/>
      <c r="T505" s="138"/>
      <c r="BI505" s="24" t="str">
        <f t="shared" si="62"/>
        <v xml:space="preserve"> ;;;-;;;</v>
      </c>
    </row>
    <row r="506" spans="1:61" ht="18.75" customHeight="1" thickBot="1" x14ac:dyDescent="0.25">
      <c r="A506" s="16">
        <v>494</v>
      </c>
      <c r="B506" s="142" t="s">
        <v>14</v>
      </c>
      <c r="C506" s="143"/>
      <c r="D506" s="144"/>
      <c r="E506" s="145"/>
      <c r="F506" s="136"/>
      <c r="G506" s="19" t="str">
        <f t="shared" si="56"/>
        <v/>
      </c>
      <c r="H506" s="19" t="str">
        <f t="shared" si="57"/>
        <v/>
      </c>
      <c r="I506" s="131"/>
      <c r="J506" s="147"/>
      <c r="K506" s="114" t="str">
        <f t="shared" si="58"/>
        <v/>
      </c>
      <c r="L506" s="117" t="str">
        <f t="shared" si="59"/>
        <v/>
      </c>
      <c r="M506" s="118" t="str">
        <f t="shared" si="60"/>
        <v/>
      </c>
      <c r="N506" s="113"/>
      <c r="O506" s="47"/>
      <c r="P506" s="118" t="str">
        <f t="shared" si="61"/>
        <v/>
      </c>
      <c r="Q506" s="154"/>
      <c r="R506" s="151"/>
      <c r="S506" s="151"/>
      <c r="T506" s="138"/>
      <c r="BI506" s="24" t="str">
        <f t="shared" si="62"/>
        <v xml:space="preserve"> ;;;-;;;</v>
      </c>
    </row>
    <row r="507" spans="1:61" ht="18.75" customHeight="1" x14ac:dyDescent="0.2">
      <c r="A507" s="15">
        <v>495</v>
      </c>
      <c r="B507" s="142" t="s">
        <v>14</v>
      </c>
      <c r="C507" s="143"/>
      <c r="D507" s="144"/>
      <c r="E507" s="145"/>
      <c r="F507" s="136"/>
      <c r="G507" s="19" t="str">
        <f t="shared" si="56"/>
        <v/>
      </c>
      <c r="H507" s="19" t="str">
        <f t="shared" si="57"/>
        <v/>
      </c>
      <c r="I507" s="131"/>
      <c r="J507" s="147"/>
      <c r="K507" s="114" t="str">
        <f t="shared" si="58"/>
        <v/>
      </c>
      <c r="L507" s="117" t="str">
        <f t="shared" si="59"/>
        <v/>
      </c>
      <c r="M507" s="118" t="str">
        <f t="shared" si="60"/>
        <v/>
      </c>
      <c r="N507" s="113"/>
      <c r="O507" s="47"/>
      <c r="P507" s="118" t="str">
        <f t="shared" si="61"/>
        <v/>
      </c>
      <c r="Q507" s="154"/>
      <c r="R507" s="151"/>
      <c r="S507" s="151"/>
      <c r="T507" s="138"/>
      <c r="BI507" s="24" t="str">
        <f t="shared" si="62"/>
        <v xml:space="preserve"> ;;;-;;;</v>
      </c>
    </row>
    <row r="508" spans="1:61" ht="18.75" customHeight="1" thickBot="1" x14ac:dyDescent="0.25">
      <c r="A508" s="16">
        <v>496</v>
      </c>
      <c r="B508" s="142" t="s">
        <v>14</v>
      </c>
      <c r="C508" s="143"/>
      <c r="D508" s="144"/>
      <c r="E508" s="145"/>
      <c r="F508" s="136"/>
      <c r="G508" s="19" t="str">
        <f t="shared" si="56"/>
        <v/>
      </c>
      <c r="H508" s="19" t="str">
        <f t="shared" si="57"/>
        <v/>
      </c>
      <c r="I508" s="131"/>
      <c r="J508" s="147"/>
      <c r="K508" s="114" t="str">
        <f t="shared" si="58"/>
        <v/>
      </c>
      <c r="L508" s="117" t="str">
        <f t="shared" si="59"/>
        <v/>
      </c>
      <c r="M508" s="118" t="str">
        <f t="shared" si="60"/>
        <v/>
      </c>
      <c r="N508" s="113"/>
      <c r="O508" s="47"/>
      <c r="P508" s="118" t="str">
        <f t="shared" si="61"/>
        <v/>
      </c>
      <c r="Q508" s="154"/>
      <c r="R508" s="151"/>
      <c r="S508" s="151"/>
      <c r="T508" s="138"/>
      <c r="BI508" s="24" t="str">
        <f t="shared" si="62"/>
        <v xml:space="preserve"> ;;;-;;;</v>
      </c>
    </row>
    <row r="509" spans="1:61" ht="18.75" customHeight="1" x14ac:dyDescent="0.2">
      <c r="A509" s="15">
        <v>497</v>
      </c>
      <c r="B509" s="142" t="s">
        <v>14</v>
      </c>
      <c r="C509" s="143"/>
      <c r="D509" s="144"/>
      <c r="E509" s="145"/>
      <c r="F509" s="136"/>
      <c r="G509" s="19" t="str">
        <f t="shared" si="56"/>
        <v/>
      </c>
      <c r="H509" s="19" t="str">
        <f t="shared" si="57"/>
        <v/>
      </c>
      <c r="I509" s="131"/>
      <c r="J509" s="147"/>
      <c r="K509" s="114" t="str">
        <f t="shared" si="58"/>
        <v/>
      </c>
      <c r="L509" s="117" t="str">
        <f t="shared" si="59"/>
        <v/>
      </c>
      <c r="M509" s="118" t="str">
        <f t="shared" si="60"/>
        <v/>
      </c>
      <c r="N509" s="113"/>
      <c r="O509" s="47"/>
      <c r="P509" s="118" t="str">
        <f t="shared" si="61"/>
        <v/>
      </c>
      <c r="Q509" s="154"/>
      <c r="R509" s="151"/>
      <c r="S509" s="151"/>
      <c r="T509" s="138"/>
      <c r="BI509" s="24" t="str">
        <f t="shared" si="62"/>
        <v xml:space="preserve"> ;;;-;;;</v>
      </c>
    </row>
    <row r="510" spans="1:61" ht="18.75" customHeight="1" thickBot="1" x14ac:dyDescent="0.25">
      <c r="A510" s="16">
        <v>498</v>
      </c>
      <c r="B510" s="142" t="s">
        <v>14</v>
      </c>
      <c r="C510" s="143"/>
      <c r="D510" s="144"/>
      <c r="E510" s="145"/>
      <c r="F510" s="136"/>
      <c r="G510" s="19" t="str">
        <f t="shared" si="56"/>
        <v/>
      </c>
      <c r="H510" s="19" t="str">
        <f t="shared" si="57"/>
        <v/>
      </c>
      <c r="I510" s="131"/>
      <c r="J510" s="147"/>
      <c r="K510" s="114" t="str">
        <f t="shared" si="58"/>
        <v/>
      </c>
      <c r="L510" s="117" t="str">
        <f t="shared" si="59"/>
        <v/>
      </c>
      <c r="M510" s="118" t="str">
        <f t="shared" si="60"/>
        <v/>
      </c>
      <c r="N510" s="113"/>
      <c r="O510" s="47"/>
      <c r="P510" s="118" t="str">
        <f t="shared" si="61"/>
        <v/>
      </c>
      <c r="Q510" s="154"/>
      <c r="R510" s="151"/>
      <c r="S510" s="151"/>
      <c r="T510" s="138"/>
      <c r="BI510" s="24" t="str">
        <f t="shared" si="62"/>
        <v xml:space="preserve"> ;;;-;;;</v>
      </c>
    </row>
    <row r="511" spans="1:61" ht="18.75" customHeight="1" x14ac:dyDescent="0.2">
      <c r="A511" s="15">
        <v>499</v>
      </c>
      <c r="B511" s="142" t="s">
        <v>14</v>
      </c>
      <c r="C511" s="143"/>
      <c r="D511" s="144"/>
      <c r="E511" s="145"/>
      <c r="F511" s="136"/>
      <c r="G511" s="19" t="str">
        <f t="shared" si="56"/>
        <v/>
      </c>
      <c r="H511" s="19" t="str">
        <f t="shared" si="57"/>
        <v/>
      </c>
      <c r="I511" s="131"/>
      <c r="J511" s="147"/>
      <c r="K511" s="114" t="str">
        <f t="shared" si="58"/>
        <v/>
      </c>
      <c r="L511" s="117" t="str">
        <f t="shared" si="59"/>
        <v/>
      </c>
      <c r="M511" s="118" t="str">
        <f t="shared" si="60"/>
        <v/>
      </c>
      <c r="N511" s="113"/>
      <c r="O511" s="47"/>
      <c r="P511" s="118" t="str">
        <f t="shared" si="61"/>
        <v/>
      </c>
      <c r="Q511" s="154"/>
      <c r="R511" s="151"/>
      <c r="S511" s="151"/>
      <c r="T511" s="138"/>
      <c r="BI511" s="24" t="str">
        <f t="shared" si="62"/>
        <v xml:space="preserve"> ;;;-;;;</v>
      </c>
    </row>
    <row r="512" spans="1:61" ht="18.75" customHeight="1" thickBot="1" x14ac:dyDescent="0.25">
      <c r="A512" s="16">
        <v>500</v>
      </c>
      <c r="B512" s="142" t="s">
        <v>14</v>
      </c>
      <c r="C512" s="143"/>
      <c r="D512" s="144"/>
      <c r="E512" s="145"/>
      <c r="F512" s="136"/>
      <c r="G512" s="19" t="str">
        <f t="shared" si="56"/>
        <v/>
      </c>
      <c r="H512" s="19" t="str">
        <f t="shared" si="57"/>
        <v/>
      </c>
      <c r="I512" s="131"/>
      <c r="J512" s="147"/>
      <c r="K512" s="114" t="str">
        <f t="shared" si="58"/>
        <v/>
      </c>
      <c r="L512" s="117" t="str">
        <f t="shared" si="59"/>
        <v/>
      </c>
      <c r="M512" s="118" t="str">
        <f t="shared" si="60"/>
        <v/>
      </c>
      <c r="N512" s="113"/>
      <c r="O512" s="47"/>
      <c r="P512" s="118" t="str">
        <f t="shared" si="61"/>
        <v/>
      </c>
      <c r="Q512" s="154"/>
      <c r="R512" s="151"/>
      <c r="S512" s="151"/>
      <c r="T512" s="138"/>
      <c r="BI512" s="24" t="str">
        <f t="shared" si="62"/>
        <v xml:space="preserve"> ;;;-;;;</v>
      </c>
    </row>
    <row r="513" spans="1:61" ht="18.75" customHeight="1" x14ac:dyDescent="0.2">
      <c r="A513" s="15">
        <v>501</v>
      </c>
      <c r="B513" s="142" t="s">
        <v>14</v>
      </c>
      <c r="C513" s="143"/>
      <c r="D513" s="144"/>
      <c r="E513" s="145"/>
      <c r="F513" s="136"/>
      <c r="G513" s="19" t="str">
        <f t="shared" si="56"/>
        <v/>
      </c>
      <c r="H513" s="19" t="str">
        <f t="shared" si="57"/>
        <v/>
      </c>
      <c r="I513" s="131"/>
      <c r="J513" s="147"/>
      <c r="K513" s="114" t="str">
        <f t="shared" si="58"/>
        <v/>
      </c>
      <c r="L513" s="117" t="str">
        <f t="shared" si="59"/>
        <v/>
      </c>
      <c r="M513" s="118" t="str">
        <f t="shared" si="60"/>
        <v/>
      </c>
      <c r="N513" s="113"/>
      <c r="O513" s="47"/>
      <c r="P513" s="118" t="str">
        <f t="shared" si="61"/>
        <v/>
      </c>
      <c r="Q513" s="154"/>
      <c r="R513" s="151"/>
      <c r="S513" s="151"/>
      <c r="T513" s="138"/>
      <c r="BI513" s="24" t="str">
        <f t="shared" si="62"/>
        <v xml:space="preserve"> ;;;-;;;</v>
      </c>
    </row>
    <row r="514" spans="1:61" ht="18.75" customHeight="1" thickBot="1" x14ac:dyDescent="0.25">
      <c r="A514" s="16">
        <v>502</v>
      </c>
      <c r="B514" s="142" t="s">
        <v>14</v>
      </c>
      <c r="C514" s="143"/>
      <c r="D514" s="144"/>
      <c r="E514" s="145"/>
      <c r="F514" s="136"/>
      <c r="G514" s="19" t="str">
        <f t="shared" si="56"/>
        <v/>
      </c>
      <c r="H514" s="19" t="str">
        <f t="shared" si="57"/>
        <v/>
      </c>
      <c r="I514" s="131"/>
      <c r="J514" s="147"/>
      <c r="K514" s="114" t="str">
        <f t="shared" si="58"/>
        <v/>
      </c>
      <c r="L514" s="117" t="str">
        <f t="shared" si="59"/>
        <v/>
      </c>
      <c r="M514" s="118" t="str">
        <f t="shared" si="60"/>
        <v/>
      </c>
      <c r="N514" s="113"/>
      <c r="O514" s="47"/>
      <c r="P514" s="118" t="str">
        <f t="shared" si="61"/>
        <v/>
      </c>
      <c r="Q514" s="154"/>
      <c r="R514" s="151"/>
      <c r="S514" s="151"/>
      <c r="T514" s="138"/>
      <c r="BI514" s="24" t="str">
        <f t="shared" si="62"/>
        <v xml:space="preserve"> ;;;-;;;</v>
      </c>
    </row>
    <row r="515" spans="1:61" ht="18.75" customHeight="1" x14ac:dyDescent="0.2">
      <c r="A515" s="15">
        <v>503</v>
      </c>
      <c r="B515" s="142" t="s">
        <v>14</v>
      </c>
      <c r="C515" s="143"/>
      <c r="D515" s="144"/>
      <c r="E515" s="145"/>
      <c r="F515" s="136"/>
      <c r="G515" s="19" t="str">
        <f t="shared" si="56"/>
        <v/>
      </c>
      <c r="H515" s="19" t="str">
        <f t="shared" si="57"/>
        <v/>
      </c>
      <c r="I515" s="131"/>
      <c r="J515" s="147"/>
      <c r="K515" s="114" t="str">
        <f t="shared" si="58"/>
        <v/>
      </c>
      <c r="L515" s="117" t="str">
        <f t="shared" si="59"/>
        <v/>
      </c>
      <c r="M515" s="118" t="str">
        <f t="shared" si="60"/>
        <v/>
      </c>
      <c r="N515" s="113"/>
      <c r="O515" s="47"/>
      <c r="P515" s="118" t="str">
        <f t="shared" si="61"/>
        <v/>
      </c>
      <c r="Q515" s="154"/>
      <c r="R515" s="151"/>
      <c r="S515" s="151"/>
      <c r="T515" s="138"/>
      <c r="BI515" s="24" t="str">
        <f t="shared" si="62"/>
        <v xml:space="preserve"> ;;;-;;;</v>
      </c>
    </row>
    <row r="516" spans="1:61" ht="18.75" customHeight="1" thickBot="1" x14ac:dyDescent="0.25">
      <c r="A516" s="16">
        <v>504</v>
      </c>
      <c r="B516" s="142" t="s">
        <v>14</v>
      </c>
      <c r="C516" s="143"/>
      <c r="D516" s="144"/>
      <c r="E516" s="145"/>
      <c r="F516" s="136"/>
      <c r="G516" s="19" t="str">
        <f t="shared" si="56"/>
        <v/>
      </c>
      <c r="H516" s="19" t="str">
        <f t="shared" si="57"/>
        <v/>
      </c>
      <c r="I516" s="131"/>
      <c r="J516" s="147"/>
      <c r="K516" s="114" t="str">
        <f t="shared" si="58"/>
        <v/>
      </c>
      <c r="L516" s="117" t="str">
        <f t="shared" si="59"/>
        <v/>
      </c>
      <c r="M516" s="118" t="str">
        <f t="shared" si="60"/>
        <v/>
      </c>
      <c r="N516" s="113"/>
      <c r="O516" s="47"/>
      <c r="P516" s="118" t="str">
        <f t="shared" si="61"/>
        <v/>
      </c>
      <c r="Q516" s="154"/>
      <c r="R516" s="151"/>
      <c r="S516" s="151"/>
      <c r="T516" s="138"/>
      <c r="BI516" s="24" t="str">
        <f t="shared" si="62"/>
        <v xml:space="preserve"> ;;;-;;;</v>
      </c>
    </row>
    <row r="517" spans="1:61" ht="18.75" customHeight="1" x14ac:dyDescent="0.2">
      <c r="A517" s="15">
        <v>505</v>
      </c>
      <c r="B517" s="142" t="s">
        <v>14</v>
      </c>
      <c r="C517" s="143"/>
      <c r="D517" s="144"/>
      <c r="E517" s="145"/>
      <c r="F517" s="136"/>
      <c r="G517" s="19" t="str">
        <f t="shared" si="56"/>
        <v/>
      </c>
      <c r="H517" s="19" t="str">
        <f t="shared" si="57"/>
        <v/>
      </c>
      <c r="I517" s="131"/>
      <c r="J517" s="147"/>
      <c r="K517" s="114" t="str">
        <f t="shared" si="58"/>
        <v/>
      </c>
      <c r="L517" s="117" t="str">
        <f t="shared" si="59"/>
        <v/>
      </c>
      <c r="M517" s="118" t="str">
        <f t="shared" si="60"/>
        <v/>
      </c>
      <c r="N517" s="113"/>
      <c r="O517" s="47"/>
      <c r="P517" s="118" t="str">
        <f t="shared" si="61"/>
        <v/>
      </c>
      <c r="Q517" s="154"/>
      <c r="R517" s="151"/>
      <c r="S517" s="151"/>
      <c r="T517" s="138"/>
      <c r="BI517" s="24" t="str">
        <f t="shared" si="62"/>
        <v xml:space="preserve"> ;;;-;;;</v>
      </c>
    </row>
    <row r="518" spans="1:61" ht="18.75" customHeight="1" thickBot="1" x14ac:dyDescent="0.25">
      <c r="A518" s="16">
        <v>506</v>
      </c>
      <c r="B518" s="142" t="s">
        <v>14</v>
      </c>
      <c r="C518" s="143"/>
      <c r="D518" s="144"/>
      <c r="E518" s="145"/>
      <c r="F518" s="136"/>
      <c r="G518" s="19" t="str">
        <f t="shared" si="56"/>
        <v/>
      </c>
      <c r="H518" s="19" t="str">
        <f t="shared" si="57"/>
        <v/>
      </c>
      <c r="I518" s="131"/>
      <c r="J518" s="147"/>
      <c r="K518" s="114" t="str">
        <f t="shared" si="58"/>
        <v/>
      </c>
      <c r="L518" s="117" t="str">
        <f t="shared" si="59"/>
        <v/>
      </c>
      <c r="M518" s="118" t="str">
        <f t="shared" si="60"/>
        <v/>
      </c>
      <c r="N518" s="113"/>
      <c r="O518" s="47"/>
      <c r="P518" s="118" t="str">
        <f t="shared" si="61"/>
        <v/>
      </c>
      <c r="Q518" s="154"/>
      <c r="R518" s="151"/>
      <c r="S518" s="151"/>
      <c r="T518" s="138"/>
      <c r="BI518" s="24" t="str">
        <f t="shared" si="62"/>
        <v xml:space="preserve"> ;;;-;;;</v>
      </c>
    </row>
    <row r="519" spans="1:61" ht="18.75" customHeight="1" x14ac:dyDescent="0.2">
      <c r="A519" s="15">
        <v>507</v>
      </c>
      <c r="B519" s="142" t="s">
        <v>14</v>
      </c>
      <c r="C519" s="143"/>
      <c r="D519" s="144"/>
      <c r="E519" s="145"/>
      <c r="F519" s="136"/>
      <c r="G519" s="19" t="str">
        <f t="shared" si="56"/>
        <v/>
      </c>
      <c r="H519" s="19" t="str">
        <f t="shared" si="57"/>
        <v/>
      </c>
      <c r="I519" s="131"/>
      <c r="J519" s="147"/>
      <c r="K519" s="114" t="str">
        <f t="shared" si="58"/>
        <v/>
      </c>
      <c r="L519" s="117" t="str">
        <f t="shared" si="59"/>
        <v/>
      </c>
      <c r="M519" s="118" t="str">
        <f t="shared" si="60"/>
        <v/>
      </c>
      <c r="N519" s="113"/>
      <c r="O519" s="47"/>
      <c r="P519" s="118" t="str">
        <f t="shared" si="61"/>
        <v/>
      </c>
      <c r="Q519" s="154"/>
      <c r="R519" s="151"/>
      <c r="S519" s="151"/>
      <c r="T519" s="138"/>
      <c r="BI519" s="24" t="str">
        <f t="shared" si="62"/>
        <v xml:space="preserve"> ;;;-;;;</v>
      </c>
    </row>
    <row r="520" spans="1:61" ht="18.75" customHeight="1" thickBot="1" x14ac:dyDescent="0.25">
      <c r="A520" s="16">
        <v>508</v>
      </c>
      <c r="B520" s="142" t="s">
        <v>14</v>
      </c>
      <c r="C520" s="143"/>
      <c r="D520" s="144"/>
      <c r="E520" s="145"/>
      <c r="F520" s="136"/>
      <c r="G520" s="19" t="str">
        <f t="shared" si="56"/>
        <v/>
      </c>
      <c r="H520" s="19" t="str">
        <f t="shared" si="57"/>
        <v/>
      </c>
      <c r="I520" s="131"/>
      <c r="J520" s="147"/>
      <c r="K520" s="114" t="str">
        <f t="shared" si="58"/>
        <v/>
      </c>
      <c r="L520" s="117" t="str">
        <f t="shared" si="59"/>
        <v/>
      </c>
      <c r="M520" s="118" t="str">
        <f t="shared" si="60"/>
        <v/>
      </c>
      <c r="N520" s="113"/>
      <c r="O520" s="47"/>
      <c r="P520" s="118" t="str">
        <f t="shared" si="61"/>
        <v/>
      </c>
      <c r="Q520" s="154"/>
      <c r="R520" s="151"/>
      <c r="S520" s="151"/>
      <c r="T520" s="138"/>
      <c r="BI520" s="24" t="str">
        <f t="shared" si="62"/>
        <v xml:space="preserve"> ;;;-;;;</v>
      </c>
    </row>
    <row r="521" spans="1:61" ht="18.75" customHeight="1" x14ac:dyDescent="0.2">
      <c r="A521" s="15">
        <v>509</v>
      </c>
      <c r="B521" s="142" t="s">
        <v>14</v>
      </c>
      <c r="C521" s="143"/>
      <c r="D521" s="144"/>
      <c r="E521" s="145"/>
      <c r="F521" s="136"/>
      <c r="G521" s="19" t="str">
        <f t="shared" si="56"/>
        <v/>
      </c>
      <c r="H521" s="19" t="str">
        <f t="shared" si="57"/>
        <v/>
      </c>
      <c r="I521" s="131"/>
      <c r="J521" s="147"/>
      <c r="K521" s="114" t="str">
        <f t="shared" si="58"/>
        <v/>
      </c>
      <c r="L521" s="117" t="str">
        <f t="shared" si="59"/>
        <v/>
      </c>
      <c r="M521" s="118" t="str">
        <f t="shared" si="60"/>
        <v/>
      </c>
      <c r="N521" s="113"/>
      <c r="O521" s="47"/>
      <c r="P521" s="118" t="str">
        <f t="shared" si="61"/>
        <v/>
      </c>
      <c r="Q521" s="154"/>
      <c r="R521" s="151"/>
      <c r="S521" s="151"/>
      <c r="T521" s="138"/>
      <c r="BI521" s="24" t="str">
        <f t="shared" si="62"/>
        <v xml:space="preserve"> ;;;-;;;</v>
      </c>
    </row>
    <row r="522" spans="1:61" ht="18.75" customHeight="1" thickBot="1" x14ac:dyDescent="0.25">
      <c r="A522" s="16">
        <v>510</v>
      </c>
      <c r="B522" s="142" t="s">
        <v>14</v>
      </c>
      <c r="C522" s="143"/>
      <c r="D522" s="144"/>
      <c r="E522" s="145"/>
      <c r="F522" s="136"/>
      <c r="G522" s="19" t="str">
        <f t="shared" si="56"/>
        <v/>
      </c>
      <c r="H522" s="19" t="str">
        <f t="shared" si="57"/>
        <v/>
      </c>
      <c r="I522" s="131"/>
      <c r="J522" s="147"/>
      <c r="K522" s="114" t="str">
        <f t="shared" si="58"/>
        <v/>
      </c>
      <c r="L522" s="117" t="str">
        <f t="shared" si="59"/>
        <v/>
      </c>
      <c r="M522" s="118" t="str">
        <f t="shared" si="60"/>
        <v/>
      </c>
      <c r="N522" s="113"/>
      <c r="O522" s="47"/>
      <c r="P522" s="118" t="str">
        <f t="shared" si="61"/>
        <v/>
      </c>
      <c r="Q522" s="154"/>
      <c r="R522" s="151"/>
      <c r="S522" s="151"/>
      <c r="T522" s="138"/>
      <c r="BI522" s="24" t="str">
        <f t="shared" si="62"/>
        <v xml:space="preserve"> ;;;-;;;</v>
      </c>
    </row>
    <row r="523" spans="1:61" ht="18.75" customHeight="1" x14ac:dyDescent="0.2">
      <c r="A523" s="15">
        <v>511</v>
      </c>
      <c r="B523" s="142" t="s">
        <v>14</v>
      </c>
      <c r="C523" s="143"/>
      <c r="D523" s="144"/>
      <c r="E523" s="145"/>
      <c r="F523" s="136"/>
      <c r="G523" s="19" t="str">
        <f t="shared" si="56"/>
        <v/>
      </c>
      <c r="H523" s="19" t="str">
        <f t="shared" si="57"/>
        <v/>
      </c>
      <c r="I523" s="131"/>
      <c r="J523" s="147"/>
      <c r="K523" s="114" t="str">
        <f t="shared" si="58"/>
        <v/>
      </c>
      <c r="L523" s="117" t="str">
        <f t="shared" si="59"/>
        <v/>
      </c>
      <c r="M523" s="118" t="str">
        <f t="shared" si="60"/>
        <v/>
      </c>
      <c r="N523" s="113"/>
      <c r="O523" s="47"/>
      <c r="P523" s="118" t="str">
        <f t="shared" si="61"/>
        <v/>
      </c>
      <c r="Q523" s="154"/>
      <c r="R523" s="151"/>
      <c r="S523" s="151"/>
      <c r="T523" s="138"/>
      <c r="BI523" s="24" t="str">
        <f t="shared" si="62"/>
        <v xml:space="preserve"> ;;;-;;;</v>
      </c>
    </row>
    <row r="524" spans="1:61" ht="18.75" customHeight="1" thickBot="1" x14ac:dyDescent="0.25">
      <c r="A524" s="16">
        <v>512</v>
      </c>
      <c r="B524" s="142" t="s">
        <v>14</v>
      </c>
      <c r="C524" s="143"/>
      <c r="D524" s="144"/>
      <c r="E524" s="145"/>
      <c r="F524" s="136"/>
      <c r="G524" s="19" t="str">
        <f t="shared" si="56"/>
        <v/>
      </c>
      <c r="H524" s="19" t="str">
        <f t="shared" si="57"/>
        <v/>
      </c>
      <c r="I524" s="131"/>
      <c r="J524" s="147"/>
      <c r="K524" s="114" t="str">
        <f t="shared" si="58"/>
        <v/>
      </c>
      <c r="L524" s="117" t="str">
        <f t="shared" si="59"/>
        <v/>
      </c>
      <c r="M524" s="118" t="str">
        <f t="shared" si="60"/>
        <v/>
      </c>
      <c r="N524" s="113"/>
      <c r="O524" s="47"/>
      <c r="P524" s="118" t="str">
        <f t="shared" si="61"/>
        <v/>
      </c>
      <c r="Q524" s="154"/>
      <c r="R524" s="151"/>
      <c r="S524" s="151"/>
      <c r="T524" s="138"/>
      <c r="BI524" s="24" t="str">
        <f t="shared" si="62"/>
        <v xml:space="preserve"> ;;;-;;;</v>
      </c>
    </row>
    <row r="525" spans="1:61" ht="18.75" customHeight="1" x14ac:dyDescent="0.2">
      <c r="A525" s="15">
        <v>513</v>
      </c>
      <c r="B525" s="142" t="s">
        <v>14</v>
      </c>
      <c r="C525" s="143"/>
      <c r="D525" s="144"/>
      <c r="E525" s="145"/>
      <c r="F525" s="136"/>
      <c r="G525" s="19" t="str">
        <f t="shared" ref="G525:G588" si="63">IF($E525=0,"",IF(ISERROR(VLOOKUP($E525,$AC$13:$AL$288,2,FALSE)),"See Spec",VLOOKUP($E525,$AC$13:$AL$288,2,FALSE)))</f>
        <v/>
      </c>
      <c r="H525" s="19" t="str">
        <f t="shared" ref="H525:H588" si="64">IF($E525=0,"",IF(ISERROR(VLOOKUP($E525,$AC$13:$AL$288,3,FALSE)),"Sheet",VLOOKUP($E525,$AC$13:$AL$288,3,FALSE)))</f>
        <v/>
      </c>
      <c r="I525" s="131"/>
      <c r="J525" s="147"/>
      <c r="K525" s="114" t="str">
        <f t="shared" ref="K525:K588" si="65">IF($E525=0,"",IF(ISERROR(VLOOKUP($E525,$AC$13:$AL$288,4,FALSE)),"",VLOOKUP($E525,$AC$13:$AL$288,4,FALSE)))</f>
        <v/>
      </c>
      <c r="L525" s="117" t="str">
        <f t="shared" ref="L525:L588" si="66">IF($E525=0,"",IF(ISERROR(VLOOKUP($E525,$AC$13:$AL$288,5,FALSE)),"",VLOOKUP($E525,$AC$13:$AL$288,5,FALSE)))</f>
        <v/>
      </c>
      <c r="M525" s="118" t="str">
        <f t="shared" ref="M525:M588" si="67">IF($E525=0,"",IF(ISERROR(VLOOKUP($E525,$AC$13:$AL$288,6,FALSE)),"",VLOOKUP($E525,$AC$13:$AL$288,6,FALSE)))</f>
        <v/>
      </c>
      <c r="N525" s="113"/>
      <c r="O525" s="47"/>
      <c r="P525" s="118" t="str">
        <f t="shared" ref="P525:P588" si="68">IF($E525=0,"",IF(ISERROR(VLOOKUP($E525,$AC$13:$AL$288,7,FALSE)),"",VLOOKUP($E525,$AC$13:$AL$288,7,FALSE)))</f>
        <v/>
      </c>
      <c r="Q525" s="154"/>
      <c r="R525" s="151"/>
      <c r="S525" s="151"/>
      <c r="T525" s="138"/>
      <c r="BI525" s="24" t="str">
        <f t="shared" si="62"/>
        <v xml:space="preserve"> ;;;-;;;</v>
      </c>
    </row>
    <row r="526" spans="1:61" ht="18.75" customHeight="1" thickBot="1" x14ac:dyDescent="0.25">
      <c r="A526" s="16">
        <v>514</v>
      </c>
      <c r="B526" s="142" t="s">
        <v>14</v>
      </c>
      <c r="C526" s="143"/>
      <c r="D526" s="144"/>
      <c r="E526" s="145"/>
      <c r="F526" s="136"/>
      <c r="G526" s="19" t="str">
        <f t="shared" si="63"/>
        <v/>
      </c>
      <c r="H526" s="19" t="str">
        <f t="shared" si="64"/>
        <v/>
      </c>
      <c r="I526" s="131"/>
      <c r="J526" s="147"/>
      <c r="K526" s="114" t="str">
        <f t="shared" si="65"/>
        <v/>
      </c>
      <c r="L526" s="117" t="str">
        <f t="shared" si="66"/>
        <v/>
      </c>
      <c r="M526" s="118" t="str">
        <f t="shared" si="67"/>
        <v/>
      </c>
      <c r="N526" s="113"/>
      <c r="O526" s="47"/>
      <c r="P526" s="118" t="str">
        <f t="shared" si="68"/>
        <v/>
      </c>
      <c r="Q526" s="154"/>
      <c r="R526" s="151"/>
      <c r="S526" s="151"/>
      <c r="T526" s="138"/>
      <c r="BI526" s="24" t="str">
        <f t="shared" ref="BI526:BI589" si="69">UPPER(IF(B526&lt;&gt;"",CONCATENATE(B526,";",D526,";",C526,";",E526,"-",O526,";",F526,";",M526,";",P526),""))</f>
        <v xml:space="preserve"> ;;;-;;;</v>
      </c>
    </row>
    <row r="527" spans="1:61" ht="18.75" customHeight="1" x14ac:dyDescent="0.2">
      <c r="A527" s="15">
        <v>515</v>
      </c>
      <c r="B527" s="142" t="s">
        <v>14</v>
      </c>
      <c r="C527" s="143"/>
      <c r="D527" s="144"/>
      <c r="E527" s="145"/>
      <c r="F527" s="136"/>
      <c r="G527" s="19" t="str">
        <f t="shared" si="63"/>
        <v/>
      </c>
      <c r="H527" s="19" t="str">
        <f t="shared" si="64"/>
        <v/>
      </c>
      <c r="I527" s="131"/>
      <c r="J527" s="147"/>
      <c r="K527" s="114" t="str">
        <f t="shared" si="65"/>
        <v/>
      </c>
      <c r="L527" s="117" t="str">
        <f t="shared" si="66"/>
        <v/>
      </c>
      <c r="M527" s="118" t="str">
        <f t="shared" si="67"/>
        <v/>
      </c>
      <c r="N527" s="113"/>
      <c r="O527" s="47"/>
      <c r="P527" s="118" t="str">
        <f t="shared" si="68"/>
        <v/>
      </c>
      <c r="Q527" s="154"/>
      <c r="R527" s="151"/>
      <c r="S527" s="151"/>
      <c r="T527" s="138"/>
      <c r="BI527" s="24" t="str">
        <f t="shared" si="69"/>
        <v xml:space="preserve"> ;;;-;;;</v>
      </c>
    </row>
    <row r="528" spans="1:61" ht="18.75" customHeight="1" thickBot="1" x14ac:dyDescent="0.25">
      <c r="A528" s="16">
        <v>516</v>
      </c>
      <c r="B528" s="142" t="s">
        <v>14</v>
      </c>
      <c r="C528" s="143"/>
      <c r="D528" s="144"/>
      <c r="E528" s="145"/>
      <c r="F528" s="136"/>
      <c r="G528" s="19" t="str">
        <f t="shared" si="63"/>
        <v/>
      </c>
      <c r="H528" s="19" t="str">
        <f t="shared" si="64"/>
        <v/>
      </c>
      <c r="I528" s="131"/>
      <c r="J528" s="147"/>
      <c r="K528" s="114" t="str">
        <f t="shared" si="65"/>
        <v/>
      </c>
      <c r="L528" s="117" t="str">
        <f t="shared" si="66"/>
        <v/>
      </c>
      <c r="M528" s="118" t="str">
        <f t="shared" si="67"/>
        <v/>
      </c>
      <c r="N528" s="113"/>
      <c r="O528" s="47"/>
      <c r="P528" s="118" t="str">
        <f t="shared" si="68"/>
        <v/>
      </c>
      <c r="Q528" s="154"/>
      <c r="R528" s="151"/>
      <c r="S528" s="151"/>
      <c r="T528" s="138"/>
      <c r="BI528" s="24" t="str">
        <f t="shared" si="69"/>
        <v xml:space="preserve"> ;;;-;;;</v>
      </c>
    </row>
    <row r="529" spans="1:61" ht="18.75" customHeight="1" x14ac:dyDescent="0.2">
      <c r="A529" s="15">
        <v>517</v>
      </c>
      <c r="B529" s="142" t="s">
        <v>14</v>
      </c>
      <c r="C529" s="143"/>
      <c r="D529" s="144"/>
      <c r="E529" s="145"/>
      <c r="F529" s="136"/>
      <c r="G529" s="19" t="str">
        <f t="shared" si="63"/>
        <v/>
      </c>
      <c r="H529" s="19" t="str">
        <f t="shared" si="64"/>
        <v/>
      </c>
      <c r="I529" s="131"/>
      <c r="J529" s="147"/>
      <c r="K529" s="114" t="str">
        <f t="shared" si="65"/>
        <v/>
      </c>
      <c r="L529" s="117" t="str">
        <f t="shared" si="66"/>
        <v/>
      </c>
      <c r="M529" s="118" t="str">
        <f t="shared" si="67"/>
        <v/>
      </c>
      <c r="N529" s="113"/>
      <c r="O529" s="47"/>
      <c r="P529" s="118" t="str">
        <f t="shared" si="68"/>
        <v/>
      </c>
      <c r="Q529" s="154"/>
      <c r="R529" s="151"/>
      <c r="S529" s="151"/>
      <c r="T529" s="138"/>
      <c r="BI529" s="24" t="str">
        <f t="shared" si="69"/>
        <v xml:space="preserve"> ;;;-;;;</v>
      </c>
    </row>
    <row r="530" spans="1:61" ht="18.75" customHeight="1" thickBot="1" x14ac:dyDescent="0.25">
      <c r="A530" s="16">
        <v>518</v>
      </c>
      <c r="B530" s="142" t="s">
        <v>14</v>
      </c>
      <c r="C530" s="143"/>
      <c r="D530" s="144"/>
      <c r="E530" s="145"/>
      <c r="F530" s="136"/>
      <c r="G530" s="19" t="str">
        <f t="shared" si="63"/>
        <v/>
      </c>
      <c r="H530" s="19" t="str">
        <f t="shared" si="64"/>
        <v/>
      </c>
      <c r="I530" s="131"/>
      <c r="J530" s="147"/>
      <c r="K530" s="114" t="str">
        <f t="shared" si="65"/>
        <v/>
      </c>
      <c r="L530" s="117" t="str">
        <f t="shared" si="66"/>
        <v/>
      </c>
      <c r="M530" s="118" t="str">
        <f t="shared" si="67"/>
        <v/>
      </c>
      <c r="N530" s="113"/>
      <c r="O530" s="47"/>
      <c r="P530" s="118" t="str">
        <f t="shared" si="68"/>
        <v/>
      </c>
      <c r="Q530" s="154"/>
      <c r="R530" s="151"/>
      <c r="S530" s="151"/>
      <c r="T530" s="138"/>
      <c r="BI530" s="24" t="str">
        <f t="shared" si="69"/>
        <v xml:space="preserve"> ;;;-;;;</v>
      </c>
    </row>
    <row r="531" spans="1:61" ht="18.75" customHeight="1" x14ac:dyDescent="0.2">
      <c r="A531" s="15">
        <v>519</v>
      </c>
      <c r="B531" s="142" t="s">
        <v>14</v>
      </c>
      <c r="C531" s="143"/>
      <c r="D531" s="144"/>
      <c r="E531" s="145"/>
      <c r="F531" s="136"/>
      <c r="G531" s="19" t="str">
        <f t="shared" si="63"/>
        <v/>
      </c>
      <c r="H531" s="19" t="str">
        <f t="shared" si="64"/>
        <v/>
      </c>
      <c r="I531" s="131"/>
      <c r="J531" s="147"/>
      <c r="K531" s="114" t="str">
        <f t="shared" si="65"/>
        <v/>
      </c>
      <c r="L531" s="117" t="str">
        <f t="shared" si="66"/>
        <v/>
      </c>
      <c r="M531" s="118" t="str">
        <f t="shared" si="67"/>
        <v/>
      </c>
      <c r="N531" s="113"/>
      <c r="O531" s="47"/>
      <c r="P531" s="118" t="str">
        <f t="shared" si="68"/>
        <v/>
      </c>
      <c r="Q531" s="154"/>
      <c r="R531" s="151"/>
      <c r="S531" s="151"/>
      <c r="T531" s="138"/>
      <c r="BI531" s="24" t="str">
        <f t="shared" si="69"/>
        <v xml:space="preserve"> ;;;-;;;</v>
      </c>
    </row>
    <row r="532" spans="1:61" ht="18.75" customHeight="1" thickBot="1" x14ac:dyDescent="0.25">
      <c r="A532" s="16">
        <v>520</v>
      </c>
      <c r="B532" s="142" t="s">
        <v>14</v>
      </c>
      <c r="C532" s="143"/>
      <c r="D532" s="144"/>
      <c r="E532" s="145"/>
      <c r="F532" s="136"/>
      <c r="G532" s="19" t="str">
        <f t="shared" si="63"/>
        <v/>
      </c>
      <c r="H532" s="19" t="str">
        <f t="shared" si="64"/>
        <v/>
      </c>
      <c r="I532" s="131"/>
      <c r="J532" s="147"/>
      <c r="K532" s="114" t="str">
        <f t="shared" si="65"/>
        <v/>
      </c>
      <c r="L532" s="117" t="str">
        <f t="shared" si="66"/>
        <v/>
      </c>
      <c r="M532" s="118" t="str">
        <f t="shared" si="67"/>
        <v/>
      </c>
      <c r="N532" s="113"/>
      <c r="O532" s="47"/>
      <c r="P532" s="118" t="str">
        <f t="shared" si="68"/>
        <v/>
      </c>
      <c r="Q532" s="154"/>
      <c r="R532" s="151"/>
      <c r="S532" s="151"/>
      <c r="T532" s="138"/>
      <c r="BI532" s="24" t="str">
        <f t="shared" si="69"/>
        <v xml:space="preserve"> ;;;-;;;</v>
      </c>
    </row>
    <row r="533" spans="1:61" ht="18.75" customHeight="1" x14ac:dyDescent="0.2">
      <c r="A533" s="15">
        <v>521</v>
      </c>
      <c r="B533" s="142" t="s">
        <v>14</v>
      </c>
      <c r="C533" s="143"/>
      <c r="D533" s="144"/>
      <c r="E533" s="145"/>
      <c r="F533" s="136"/>
      <c r="G533" s="19" t="str">
        <f t="shared" si="63"/>
        <v/>
      </c>
      <c r="H533" s="19" t="str">
        <f t="shared" si="64"/>
        <v/>
      </c>
      <c r="I533" s="131"/>
      <c r="J533" s="147"/>
      <c r="K533" s="114" t="str">
        <f t="shared" si="65"/>
        <v/>
      </c>
      <c r="L533" s="117" t="str">
        <f t="shared" si="66"/>
        <v/>
      </c>
      <c r="M533" s="118" t="str">
        <f t="shared" si="67"/>
        <v/>
      </c>
      <c r="N533" s="113"/>
      <c r="O533" s="47"/>
      <c r="P533" s="118" t="str">
        <f t="shared" si="68"/>
        <v/>
      </c>
      <c r="Q533" s="154"/>
      <c r="R533" s="151"/>
      <c r="S533" s="151"/>
      <c r="T533" s="138"/>
      <c r="BI533" s="24" t="str">
        <f t="shared" si="69"/>
        <v xml:space="preserve"> ;;;-;;;</v>
      </c>
    </row>
    <row r="534" spans="1:61" ht="18.75" customHeight="1" thickBot="1" x14ac:dyDescent="0.25">
      <c r="A534" s="16">
        <v>522</v>
      </c>
      <c r="B534" s="142" t="s">
        <v>14</v>
      </c>
      <c r="C534" s="143"/>
      <c r="D534" s="144"/>
      <c r="E534" s="145"/>
      <c r="F534" s="136"/>
      <c r="G534" s="19" t="str">
        <f t="shared" si="63"/>
        <v/>
      </c>
      <c r="H534" s="19" t="str">
        <f t="shared" si="64"/>
        <v/>
      </c>
      <c r="I534" s="131"/>
      <c r="J534" s="147"/>
      <c r="K534" s="114" t="str">
        <f t="shared" si="65"/>
        <v/>
      </c>
      <c r="L534" s="117" t="str">
        <f t="shared" si="66"/>
        <v/>
      </c>
      <c r="M534" s="118" t="str">
        <f t="shared" si="67"/>
        <v/>
      </c>
      <c r="N534" s="113"/>
      <c r="O534" s="47"/>
      <c r="P534" s="118" t="str">
        <f t="shared" si="68"/>
        <v/>
      </c>
      <c r="Q534" s="154"/>
      <c r="R534" s="151"/>
      <c r="S534" s="151"/>
      <c r="T534" s="138"/>
      <c r="BI534" s="24" t="str">
        <f t="shared" si="69"/>
        <v xml:space="preserve"> ;;;-;;;</v>
      </c>
    </row>
    <row r="535" spans="1:61" ht="18.75" customHeight="1" x14ac:dyDescent="0.2">
      <c r="A535" s="15">
        <v>523</v>
      </c>
      <c r="B535" s="142" t="s">
        <v>14</v>
      </c>
      <c r="C535" s="143"/>
      <c r="D535" s="144"/>
      <c r="E535" s="145"/>
      <c r="F535" s="136"/>
      <c r="G535" s="19" t="str">
        <f t="shared" si="63"/>
        <v/>
      </c>
      <c r="H535" s="19" t="str">
        <f t="shared" si="64"/>
        <v/>
      </c>
      <c r="I535" s="131"/>
      <c r="J535" s="147"/>
      <c r="K535" s="114" t="str">
        <f t="shared" si="65"/>
        <v/>
      </c>
      <c r="L535" s="117" t="str">
        <f t="shared" si="66"/>
        <v/>
      </c>
      <c r="M535" s="118" t="str">
        <f t="shared" si="67"/>
        <v/>
      </c>
      <c r="N535" s="113"/>
      <c r="O535" s="47"/>
      <c r="P535" s="118" t="str">
        <f t="shared" si="68"/>
        <v/>
      </c>
      <c r="Q535" s="154"/>
      <c r="R535" s="151"/>
      <c r="S535" s="151"/>
      <c r="T535" s="138"/>
      <c r="BI535" s="24" t="str">
        <f t="shared" si="69"/>
        <v xml:space="preserve"> ;;;-;;;</v>
      </c>
    </row>
    <row r="536" spans="1:61" ht="18.75" customHeight="1" thickBot="1" x14ac:dyDescent="0.25">
      <c r="A536" s="16">
        <v>524</v>
      </c>
      <c r="B536" s="142" t="s">
        <v>14</v>
      </c>
      <c r="C536" s="143"/>
      <c r="D536" s="144"/>
      <c r="E536" s="145"/>
      <c r="F536" s="136"/>
      <c r="G536" s="19" t="str">
        <f t="shared" si="63"/>
        <v/>
      </c>
      <c r="H536" s="19" t="str">
        <f t="shared" si="64"/>
        <v/>
      </c>
      <c r="I536" s="131"/>
      <c r="J536" s="147"/>
      <c r="K536" s="114" t="str">
        <f t="shared" si="65"/>
        <v/>
      </c>
      <c r="L536" s="117" t="str">
        <f t="shared" si="66"/>
        <v/>
      </c>
      <c r="M536" s="118" t="str">
        <f t="shared" si="67"/>
        <v/>
      </c>
      <c r="N536" s="113"/>
      <c r="O536" s="47"/>
      <c r="P536" s="118" t="str">
        <f t="shared" si="68"/>
        <v/>
      </c>
      <c r="Q536" s="154"/>
      <c r="R536" s="151"/>
      <c r="S536" s="151"/>
      <c r="T536" s="138"/>
      <c r="BI536" s="24" t="str">
        <f t="shared" si="69"/>
        <v xml:space="preserve"> ;;;-;;;</v>
      </c>
    </row>
    <row r="537" spans="1:61" ht="18.75" customHeight="1" x14ac:dyDescent="0.2">
      <c r="A537" s="15">
        <v>525</v>
      </c>
      <c r="B537" s="142" t="s">
        <v>14</v>
      </c>
      <c r="C537" s="143"/>
      <c r="D537" s="144"/>
      <c r="E537" s="145"/>
      <c r="F537" s="136"/>
      <c r="G537" s="19" t="str">
        <f t="shared" si="63"/>
        <v/>
      </c>
      <c r="H537" s="19" t="str">
        <f t="shared" si="64"/>
        <v/>
      </c>
      <c r="I537" s="131"/>
      <c r="J537" s="147"/>
      <c r="K537" s="114" t="str">
        <f t="shared" si="65"/>
        <v/>
      </c>
      <c r="L537" s="117" t="str">
        <f t="shared" si="66"/>
        <v/>
      </c>
      <c r="M537" s="118" t="str">
        <f t="shared" si="67"/>
        <v/>
      </c>
      <c r="N537" s="113"/>
      <c r="O537" s="47"/>
      <c r="P537" s="118" t="str">
        <f t="shared" si="68"/>
        <v/>
      </c>
      <c r="Q537" s="154"/>
      <c r="R537" s="151"/>
      <c r="S537" s="151"/>
      <c r="T537" s="138"/>
      <c r="BI537" s="24" t="str">
        <f t="shared" si="69"/>
        <v xml:space="preserve"> ;;;-;;;</v>
      </c>
    </row>
    <row r="538" spans="1:61" ht="18.75" customHeight="1" thickBot="1" x14ac:dyDescent="0.25">
      <c r="A538" s="16">
        <v>526</v>
      </c>
      <c r="B538" s="142" t="s">
        <v>14</v>
      </c>
      <c r="C538" s="143"/>
      <c r="D538" s="144"/>
      <c r="E538" s="145"/>
      <c r="F538" s="136"/>
      <c r="G538" s="19" t="str">
        <f t="shared" si="63"/>
        <v/>
      </c>
      <c r="H538" s="19" t="str">
        <f t="shared" si="64"/>
        <v/>
      </c>
      <c r="I538" s="131"/>
      <c r="J538" s="147"/>
      <c r="K538" s="114" t="str">
        <f t="shared" si="65"/>
        <v/>
      </c>
      <c r="L538" s="117" t="str">
        <f t="shared" si="66"/>
        <v/>
      </c>
      <c r="M538" s="118" t="str">
        <f t="shared" si="67"/>
        <v/>
      </c>
      <c r="N538" s="113"/>
      <c r="O538" s="47"/>
      <c r="P538" s="118" t="str">
        <f t="shared" si="68"/>
        <v/>
      </c>
      <c r="Q538" s="154"/>
      <c r="R538" s="151"/>
      <c r="S538" s="151"/>
      <c r="T538" s="138"/>
      <c r="BI538" s="24" t="str">
        <f t="shared" si="69"/>
        <v xml:space="preserve"> ;;;-;;;</v>
      </c>
    </row>
    <row r="539" spans="1:61" ht="18.75" customHeight="1" x14ac:dyDescent="0.2">
      <c r="A539" s="15">
        <v>527</v>
      </c>
      <c r="B539" s="142" t="s">
        <v>14</v>
      </c>
      <c r="C539" s="143"/>
      <c r="D539" s="144"/>
      <c r="E539" s="145"/>
      <c r="F539" s="136"/>
      <c r="G539" s="19" t="str">
        <f t="shared" si="63"/>
        <v/>
      </c>
      <c r="H539" s="19" t="str">
        <f t="shared" si="64"/>
        <v/>
      </c>
      <c r="I539" s="131"/>
      <c r="J539" s="147"/>
      <c r="K539" s="114" t="str">
        <f t="shared" si="65"/>
        <v/>
      </c>
      <c r="L539" s="117" t="str">
        <f t="shared" si="66"/>
        <v/>
      </c>
      <c r="M539" s="118" t="str">
        <f t="shared" si="67"/>
        <v/>
      </c>
      <c r="N539" s="113"/>
      <c r="O539" s="47"/>
      <c r="P539" s="118" t="str">
        <f t="shared" si="68"/>
        <v/>
      </c>
      <c r="Q539" s="154"/>
      <c r="R539" s="151"/>
      <c r="S539" s="151"/>
      <c r="T539" s="138"/>
      <c r="BI539" s="24" t="str">
        <f t="shared" si="69"/>
        <v xml:space="preserve"> ;;;-;;;</v>
      </c>
    </row>
    <row r="540" spans="1:61" ht="18.75" customHeight="1" thickBot="1" x14ac:dyDescent="0.25">
      <c r="A540" s="16">
        <v>528</v>
      </c>
      <c r="B540" s="142" t="s">
        <v>14</v>
      </c>
      <c r="C540" s="143"/>
      <c r="D540" s="144"/>
      <c r="E540" s="145"/>
      <c r="F540" s="136"/>
      <c r="G540" s="19" t="str">
        <f t="shared" si="63"/>
        <v/>
      </c>
      <c r="H540" s="19" t="str">
        <f t="shared" si="64"/>
        <v/>
      </c>
      <c r="I540" s="131"/>
      <c r="J540" s="147"/>
      <c r="K540" s="114" t="str">
        <f t="shared" si="65"/>
        <v/>
      </c>
      <c r="L540" s="117" t="str">
        <f t="shared" si="66"/>
        <v/>
      </c>
      <c r="M540" s="118" t="str">
        <f t="shared" si="67"/>
        <v/>
      </c>
      <c r="N540" s="113"/>
      <c r="O540" s="47"/>
      <c r="P540" s="118" t="str">
        <f t="shared" si="68"/>
        <v/>
      </c>
      <c r="Q540" s="154"/>
      <c r="R540" s="151"/>
      <c r="S540" s="151"/>
      <c r="T540" s="138"/>
      <c r="BI540" s="24" t="str">
        <f t="shared" si="69"/>
        <v xml:space="preserve"> ;;;-;;;</v>
      </c>
    </row>
    <row r="541" spans="1:61" ht="18.75" customHeight="1" x14ac:dyDescent="0.2">
      <c r="A541" s="15">
        <v>529</v>
      </c>
      <c r="B541" s="142" t="s">
        <v>14</v>
      </c>
      <c r="C541" s="143"/>
      <c r="D541" s="144"/>
      <c r="E541" s="145"/>
      <c r="F541" s="136"/>
      <c r="G541" s="19" t="str">
        <f t="shared" si="63"/>
        <v/>
      </c>
      <c r="H541" s="19" t="str">
        <f t="shared" si="64"/>
        <v/>
      </c>
      <c r="I541" s="131"/>
      <c r="J541" s="147"/>
      <c r="K541" s="114" t="str">
        <f t="shared" si="65"/>
        <v/>
      </c>
      <c r="L541" s="117" t="str">
        <f t="shared" si="66"/>
        <v/>
      </c>
      <c r="M541" s="118" t="str">
        <f t="shared" si="67"/>
        <v/>
      </c>
      <c r="N541" s="113"/>
      <c r="O541" s="47"/>
      <c r="P541" s="118" t="str">
        <f t="shared" si="68"/>
        <v/>
      </c>
      <c r="Q541" s="154"/>
      <c r="R541" s="151"/>
      <c r="S541" s="151"/>
      <c r="T541" s="138"/>
      <c r="BI541" s="24" t="str">
        <f t="shared" si="69"/>
        <v xml:space="preserve"> ;;;-;;;</v>
      </c>
    </row>
    <row r="542" spans="1:61" ht="18.75" customHeight="1" thickBot="1" x14ac:dyDescent="0.25">
      <c r="A542" s="16">
        <v>530</v>
      </c>
      <c r="B542" s="142" t="s">
        <v>14</v>
      </c>
      <c r="C542" s="143"/>
      <c r="D542" s="144"/>
      <c r="E542" s="145"/>
      <c r="F542" s="136"/>
      <c r="G542" s="19" t="str">
        <f t="shared" si="63"/>
        <v/>
      </c>
      <c r="H542" s="19" t="str">
        <f t="shared" si="64"/>
        <v/>
      </c>
      <c r="I542" s="131"/>
      <c r="J542" s="147"/>
      <c r="K542" s="114" t="str">
        <f t="shared" si="65"/>
        <v/>
      </c>
      <c r="L542" s="117" t="str">
        <f t="shared" si="66"/>
        <v/>
      </c>
      <c r="M542" s="118" t="str">
        <f t="shared" si="67"/>
        <v/>
      </c>
      <c r="N542" s="113"/>
      <c r="O542" s="47"/>
      <c r="P542" s="118" t="str">
        <f t="shared" si="68"/>
        <v/>
      </c>
      <c r="Q542" s="154"/>
      <c r="R542" s="151"/>
      <c r="S542" s="151"/>
      <c r="T542" s="138"/>
      <c r="BI542" s="24" t="str">
        <f t="shared" si="69"/>
        <v xml:space="preserve"> ;;;-;;;</v>
      </c>
    </row>
    <row r="543" spans="1:61" ht="18.75" customHeight="1" x14ac:dyDescent="0.2">
      <c r="A543" s="15">
        <v>531</v>
      </c>
      <c r="B543" s="142" t="s">
        <v>14</v>
      </c>
      <c r="C543" s="143"/>
      <c r="D543" s="144"/>
      <c r="E543" s="145"/>
      <c r="F543" s="136"/>
      <c r="G543" s="19" t="str">
        <f t="shared" si="63"/>
        <v/>
      </c>
      <c r="H543" s="19" t="str">
        <f t="shared" si="64"/>
        <v/>
      </c>
      <c r="I543" s="131"/>
      <c r="J543" s="147"/>
      <c r="K543" s="114" t="str">
        <f t="shared" si="65"/>
        <v/>
      </c>
      <c r="L543" s="117" t="str">
        <f t="shared" si="66"/>
        <v/>
      </c>
      <c r="M543" s="118" t="str">
        <f t="shared" si="67"/>
        <v/>
      </c>
      <c r="N543" s="113"/>
      <c r="O543" s="47"/>
      <c r="P543" s="118" t="str">
        <f t="shared" si="68"/>
        <v/>
      </c>
      <c r="Q543" s="154"/>
      <c r="R543" s="151"/>
      <c r="S543" s="151"/>
      <c r="T543" s="138"/>
      <c r="BI543" s="24" t="str">
        <f t="shared" si="69"/>
        <v xml:space="preserve"> ;;;-;;;</v>
      </c>
    </row>
    <row r="544" spans="1:61" ht="18.75" customHeight="1" thickBot="1" x14ac:dyDescent="0.25">
      <c r="A544" s="16">
        <v>532</v>
      </c>
      <c r="B544" s="142" t="s">
        <v>14</v>
      </c>
      <c r="C544" s="143"/>
      <c r="D544" s="144"/>
      <c r="E544" s="145"/>
      <c r="F544" s="136"/>
      <c r="G544" s="19" t="str">
        <f t="shared" si="63"/>
        <v/>
      </c>
      <c r="H544" s="19" t="str">
        <f t="shared" si="64"/>
        <v/>
      </c>
      <c r="I544" s="131"/>
      <c r="J544" s="147"/>
      <c r="K544" s="114" t="str">
        <f t="shared" si="65"/>
        <v/>
      </c>
      <c r="L544" s="117" t="str">
        <f t="shared" si="66"/>
        <v/>
      </c>
      <c r="M544" s="118" t="str">
        <f t="shared" si="67"/>
        <v/>
      </c>
      <c r="N544" s="113"/>
      <c r="O544" s="47"/>
      <c r="P544" s="118" t="str">
        <f t="shared" si="68"/>
        <v/>
      </c>
      <c r="Q544" s="154"/>
      <c r="R544" s="151"/>
      <c r="S544" s="151"/>
      <c r="T544" s="138"/>
      <c r="BI544" s="24" t="str">
        <f t="shared" si="69"/>
        <v xml:space="preserve"> ;;;-;;;</v>
      </c>
    </row>
    <row r="545" spans="1:61" ht="18.75" customHeight="1" x14ac:dyDescent="0.2">
      <c r="A545" s="15">
        <v>533</v>
      </c>
      <c r="B545" s="142" t="s">
        <v>14</v>
      </c>
      <c r="C545" s="143"/>
      <c r="D545" s="144"/>
      <c r="E545" s="145"/>
      <c r="F545" s="136"/>
      <c r="G545" s="19" t="str">
        <f t="shared" si="63"/>
        <v/>
      </c>
      <c r="H545" s="19" t="str">
        <f t="shared" si="64"/>
        <v/>
      </c>
      <c r="I545" s="131"/>
      <c r="J545" s="147"/>
      <c r="K545" s="114" t="str">
        <f t="shared" si="65"/>
        <v/>
      </c>
      <c r="L545" s="117" t="str">
        <f t="shared" si="66"/>
        <v/>
      </c>
      <c r="M545" s="118" t="str">
        <f t="shared" si="67"/>
        <v/>
      </c>
      <c r="N545" s="113"/>
      <c r="O545" s="47"/>
      <c r="P545" s="118" t="str">
        <f t="shared" si="68"/>
        <v/>
      </c>
      <c r="Q545" s="154"/>
      <c r="R545" s="151"/>
      <c r="S545" s="151"/>
      <c r="T545" s="138"/>
      <c r="BI545" s="24" t="str">
        <f t="shared" si="69"/>
        <v xml:space="preserve"> ;;;-;;;</v>
      </c>
    </row>
    <row r="546" spans="1:61" ht="18.75" customHeight="1" thickBot="1" x14ac:dyDescent="0.25">
      <c r="A546" s="16">
        <v>534</v>
      </c>
      <c r="B546" s="142" t="s">
        <v>14</v>
      </c>
      <c r="C546" s="143"/>
      <c r="D546" s="144"/>
      <c r="E546" s="145"/>
      <c r="F546" s="136"/>
      <c r="G546" s="19" t="str">
        <f t="shared" si="63"/>
        <v/>
      </c>
      <c r="H546" s="19" t="str">
        <f t="shared" si="64"/>
        <v/>
      </c>
      <c r="I546" s="131"/>
      <c r="J546" s="147"/>
      <c r="K546" s="114" t="str">
        <f t="shared" si="65"/>
        <v/>
      </c>
      <c r="L546" s="117" t="str">
        <f t="shared" si="66"/>
        <v/>
      </c>
      <c r="M546" s="118" t="str">
        <f t="shared" si="67"/>
        <v/>
      </c>
      <c r="N546" s="113"/>
      <c r="O546" s="47"/>
      <c r="P546" s="118" t="str">
        <f t="shared" si="68"/>
        <v/>
      </c>
      <c r="Q546" s="154"/>
      <c r="R546" s="151"/>
      <c r="S546" s="151"/>
      <c r="T546" s="138"/>
      <c r="BI546" s="24" t="str">
        <f t="shared" si="69"/>
        <v xml:space="preserve"> ;;;-;;;</v>
      </c>
    </row>
    <row r="547" spans="1:61" ht="18.75" customHeight="1" x14ac:dyDescent="0.2">
      <c r="A547" s="15">
        <v>535</v>
      </c>
      <c r="B547" s="142" t="s">
        <v>14</v>
      </c>
      <c r="C547" s="143"/>
      <c r="D547" s="144"/>
      <c r="E547" s="145"/>
      <c r="F547" s="136"/>
      <c r="G547" s="19" t="str">
        <f t="shared" si="63"/>
        <v/>
      </c>
      <c r="H547" s="19" t="str">
        <f t="shared" si="64"/>
        <v/>
      </c>
      <c r="I547" s="131"/>
      <c r="J547" s="147"/>
      <c r="K547" s="114" t="str">
        <f t="shared" si="65"/>
        <v/>
      </c>
      <c r="L547" s="117" t="str">
        <f t="shared" si="66"/>
        <v/>
      </c>
      <c r="M547" s="118" t="str">
        <f t="shared" si="67"/>
        <v/>
      </c>
      <c r="N547" s="113"/>
      <c r="O547" s="47"/>
      <c r="P547" s="118" t="str">
        <f t="shared" si="68"/>
        <v/>
      </c>
      <c r="Q547" s="154"/>
      <c r="R547" s="151"/>
      <c r="S547" s="151"/>
      <c r="T547" s="138"/>
      <c r="BI547" s="24" t="str">
        <f t="shared" si="69"/>
        <v xml:space="preserve"> ;;;-;;;</v>
      </c>
    </row>
    <row r="548" spans="1:61" ht="18.75" customHeight="1" thickBot="1" x14ac:dyDescent="0.25">
      <c r="A548" s="16">
        <v>536</v>
      </c>
      <c r="B548" s="142" t="s">
        <v>14</v>
      </c>
      <c r="C548" s="143"/>
      <c r="D548" s="144"/>
      <c r="E548" s="145"/>
      <c r="F548" s="136"/>
      <c r="G548" s="19" t="str">
        <f t="shared" si="63"/>
        <v/>
      </c>
      <c r="H548" s="19" t="str">
        <f t="shared" si="64"/>
        <v/>
      </c>
      <c r="I548" s="131"/>
      <c r="J548" s="147"/>
      <c r="K548" s="114" t="str">
        <f t="shared" si="65"/>
        <v/>
      </c>
      <c r="L548" s="117" t="str">
        <f t="shared" si="66"/>
        <v/>
      </c>
      <c r="M548" s="118" t="str">
        <f t="shared" si="67"/>
        <v/>
      </c>
      <c r="N548" s="113"/>
      <c r="O548" s="47"/>
      <c r="P548" s="118" t="str">
        <f t="shared" si="68"/>
        <v/>
      </c>
      <c r="Q548" s="154"/>
      <c r="R548" s="151"/>
      <c r="S548" s="151"/>
      <c r="T548" s="138"/>
      <c r="BI548" s="24" t="str">
        <f t="shared" si="69"/>
        <v xml:space="preserve"> ;;;-;;;</v>
      </c>
    </row>
    <row r="549" spans="1:61" ht="18.75" customHeight="1" x14ac:dyDescent="0.2">
      <c r="A549" s="15">
        <v>537</v>
      </c>
      <c r="B549" s="142" t="s">
        <v>14</v>
      </c>
      <c r="C549" s="143"/>
      <c r="D549" s="144"/>
      <c r="E549" s="145"/>
      <c r="F549" s="136"/>
      <c r="G549" s="19" t="str">
        <f t="shared" si="63"/>
        <v/>
      </c>
      <c r="H549" s="19" t="str">
        <f t="shared" si="64"/>
        <v/>
      </c>
      <c r="I549" s="131"/>
      <c r="J549" s="147"/>
      <c r="K549" s="114" t="str">
        <f t="shared" si="65"/>
        <v/>
      </c>
      <c r="L549" s="117" t="str">
        <f t="shared" si="66"/>
        <v/>
      </c>
      <c r="M549" s="118" t="str">
        <f t="shared" si="67"/>
        <v/>
      </c>
      <c r="N549" s="113"/>
      <c r="O549" s="47"/>
      <c r="P549" s="118" t="str">
        <f t="shared" si="68"/>
        <v/>
      </c>
      <c r="Q549" s="154"/>
      <c r="R549" s="151"/>
      <c r="S549" s="151"/>
      <c r="T549" s="138"/>
      <c r="BI549" s="24" t="str">
        <f t="shared" si="69"/>
        <v xml:space="preserve"> ;;;-;;;</v>
      </c>
    </row>
    <row r="550" spans="1:61" ht="18.75" customHeight="1" thickBot="1" x14ac:dyDescent="0.25">
      <c r="A550" s="16">
        <v>538</v>
      </c>
      <c r="B550" s="142" t="s">
        <v>14</v>
      </c>
      <c r="C550" s="143"/>
      <c r="D550" s="144"/>
      <c r="E550" s="145"/>
      <c r="F550" s="136"/>
      <c r="G550" s="19" t="str">
        <f t="shared" si="63"/>
        <v/>
      </c>
      <c r="H550" s="19" t="str">
        <f t="shared" si="64"/>
        <v/>
      </c>
      <c r="I550" s="131"/>
      <c r="J550" s="147"/>
      <c r="K550" s="114" t="str">
        <f t="shared" si="65"/>
        <v/>
      </c>
      <c r="L550" s="117" t="str">
        <f t="shared" si="66"/>
        <v/>
      </c>
      <c r="M550" s="118" t="str">
        <f t="shared" si="67"/>
        <v/>
      </c>
      <c r="N550" s="113"/>
      <c r="O550" s="47"/>
      <c r="P550" s="118" t="str">
        <f t="shared" si="68"/>
        <v/>
      </c>
      <c r="Q550" s="154"/>
      <c r="R550" s="151"/>
      <c r="S550" s="151"/>
      <c r="T550" s="138"/>
      <c r="BI550" s="24" t="str">
        <f t="shared" si="69"/>
        <v xml:space="preserve"> ;;;-;;;</v>
      </c>
    </row>
    <row r="551" spans="1:61" ht="18.75" customHeight="1" x14ac:dyDescent="0.2">
      <c r="A551" s="15">
        <v>539</v>
      </c>
      <c r="B551" s="142" t="s">
        <v>14</v>
      </c>
      <c r="C551" s="143"/>
      <c r="D551" s="144"/>
      <c r="E551" s="145"/>
      <c r="F551" s="136"/>
      <c r="G551" s="19" t="str">
        <f t="shared" si="63"/>
        <v/>
      </c>
      <c r="H551" s="19" t="str">
        <f t="shared" si="64"/>
        <v/>
      </c>
      <c r="I551" s="131"/>
      <c r="J551" s="147"/>
      <c r="K551" s="114" t="str">
        <f t="shared" si="65"/>
        <v/>
      </c>
      <c r="L551" s="117" t="str">
        <f t="shared" si="66"/>
        <v/>
      </c>
      <c r="M551" s="118" t="str">
        <f t="shared" si="67"/>
        <v/>
      </c>
      <c r="N551" s="113"/>
      <c r="O551" s="47"/>
      <c r="P551" s="118" t="str">
        <f t="shared" si="68"/>
        <v/>
      </c>
      <c r="Q551" s="154"/>
      <c r="R551" s="151"/>
      <c r="S551" s="151"/>
      <c r="T551" s="138"/>
      <c r="BI551" s="24" t="str">
        <f t="shared" si="69"/>
        <v xml:space="preserve"> ;;;-;;;</v>
      </c>
    </row>
    <row r="552" spans="1:61" ht="18.75" customHeight="1" thickBot="1" x14ac:dyDescent="0.25">
      <c r="A552" s="16">
        <v>540</v>
      </c>
      <c r="B552" s="142" t="s">
        <v>14</v>
      </c>
      <c r="C552" s="143"/>
      <c r="D552" s="144"/>
      <c r="E552" s="145"/>
      <c r="F552" s="136"/>
      <c r="G552" s="19" t="str">
        <f t="shared" si="63"/>
        <v/>
      </c>
      <c r="H552" s="19" t="str">
        <f t="shared" si="64"/>
        <v/>
      </c>
      <c r="I552" s="131"/>
      <c r="J552" s="147"/>
      <c r="K552" s="114" t="str">
        <f t="shared" si="65"/>
        <v/>
      </c>
      <c r="L552" s="117" t="str">
        <f t="shared" si="66"/>
        <v/>
      </c>
      <c r="M552" s="118" t="str">
        <f t="shared" si="67"/>
        <v/>
      </c>
      <c r="N552" s="113"/>
      <c r="O552" s="47"/>
      <c r="P552" s="118" t="str">
        <f t="shared" si="68"/>
        <v/>
      </c>
      <c r="Q552" s="154"/>
      <c r="R552" s="151"/>
      <c r="S552" s="151"/>
      <c r="T552" s="138"/>
      <c r="BI552" s="24" t="str">
        <f t="shared" si="69"/>
        <v xml:space="preserve"> ;;;-;;;</v>
      </c>
    </row>
    <row r="553" spans="1:61" ht="18.75" customHeight="1" x14ac:dyDescent="0.2">
      <c r="A553" s="15">
        <v>541</v>
      </c>
      <c r="B553" s="142" t="s">
        <v>14</v>
      </c>
      <c r="C553" s="143"/>
      <c r="D553" s="144"/>
      <c r="E553" s="145"/>
      <c r="F553" s="136"/>
      <c r="G553" s="19" t="str">
        <f t="shared" si="63"/>
        <v/>
      </c>
      <c r="H553" s="19" t="str">
        <f t="shared" si="64"/>
        <v/>
      </c>
      <c r="I553" s="131"/>
      <c r="J553" s="147"/>
      <c r="K553" s="114" t="str">
        <f t="shared" si="65"/>
        <v/>
      </c>
      <c r="L553" s="117" t="str">
        <f t="shared" si="66"/>
        <v/>
      </c>
      <c r="M553" s="118" t="str">
        <f t="shared" si="67"/>
        <v/>
      </c>
      <c r="N553" s="113"/>
      <c r="O553" s="47"/>
      <c r="P553" s="118" t="str">
        <f t="shared" si="68"/>
        <v/>
      </c>
      <c r="Q553" s="154"/>
      <c r="R553" s="151"/>
      <c r="S553" s="151"/>
      <c r="T553" s="138"/>
      <c r="BI553" s="24" t="str">
        <f t="shared" si="69"/>
        <v xml:space="preserve"> ;;;-;;;</v>
      </c>
    </row>
    <row r="554" spans="1:61" ht="18.75" customHeight="1" thickBot="1" x14ac:dyDescent="0.25">
      <c r="A554" s="16">
        <v>542</v>
      </c>
      <c r="B554" s="142" t="s">
        <v>14</v>
      </c>
      <c r="C554" s="143"/>
      <c r="D554" s="144"/>
      <c r="E554" s="145"/>
      <c r="F554" s="136"/>
      <c r="G554" s="19" t="str">
        <f t="shared" si="63"/>
        <v/>
      </c>
      <c r="H554" s="19" t="str">
        <f t="shared" si="64"/>
        <v/>
      </c>
      <c r="I554" s="131"/>
      <c r="J554" s="147"/>
      <c r="K554" s="114" t="str">
        <f t="shared" si="65"/>
        <v/>
      </c>
      <c r="L554" s="117" t="str">
        <f t="shared" si="66"/>
        <v/>
      </c>
      <c r="M554" s="118" t="str">
        <f t="shared" si="67"/>
        <v/>
      </c>
      <c r="N554" s="113"/>
      <c r="O554" s="47"/>
      <c r="P554" s="118" t="str">
        <f t="shared" si="68"/>
        <v/>
      </c>
      <c r="Q554" s="154"/>
      <c r="R554" s="151"/>
      <c r="S554" s="151"/>
      <c r="T554" s="138"/>
      <c r="BI554" s="24" t="str">
        <f t="shared" si="69"/>
        <v xml:space="preserve"> ;;;-;;;</v>
      </c>
    </row>
    <row r="555" spans="1:61" ht="18.75" customHeight="1" x14ac:dyDescent="0.2">
      <c r="A555" s="15">
        <v>543</v>
      </c>
      <c r="B555" s="142" t="s">
        <v>14</v>
      </c>
      <c r="C555" s="143"/>
      <c r="D555" s="144"/>
      <c r="E555" s="145"/>
      <c r="F555" s="136"/>
      <c r="G555" s="19" t="str">
        <f t="shared" si="63"/>
        <v/>
      </c>
      <c r="H555" s="19" t="str">
        <f t="shared" si="64"/>
        <v/>
      </c>
      <c r="I555" s="131"/>
      <c r="J555" s="147"/>
      <c r="K555" s="114" t="str">
        <f t="shared" si="65"/>
        <v/>
      </c>
      <c r="L555" s="117" t="str">
        <f t="shared" si="66"/>
        <v/>
      </c>
      <c r="M555" s="118" t="str">
        <f t="shared" si="67"/>
        <v/>
      </c>
      <c r="N555" s="113"/>
      <c r="O555" s="47"/>
      <c r="P555" s="118" t="str">
        <f t="shared" si="68"/>
        <v/>
      </c>
      <c r="Q555" s="154"/>
      <c r="R555" s="151"/>
      <c r="S555" s="151"/>
      <c r="T555" s="138"/>
      <c r="BI555" s="24" t="str">
        <f t="shared" si="69"/>
        <v xml:space="preserve"> ;;;-;;;</v>
      </c>
    </row>
    <row r="556" spans="1:61" ht="18.75" customHeight="1" thickBot="1" x14ac:dyDescent="0.25">
      <c r="A556" s="16">
        <v>544</v>
      </c>
      <c r="B556" s="142" t="s">
        <v>14</v>
      </c>
      <c r="C556" s="143"/>
      <c r="D556" s="144"/>
      <c r="E556" s="145"/>
      <c r="F556" s="136"/>
      <c r="G556" s="19" t="str">
        <f t="shared" si="63"/>
        <v/>
      </c>
      <c r="H556" s="19" t="str">
        <f t="shared" si="64"/>
        <v/>
      </c>
      <c r="I556" s="131"/>
      <c r="J556" s="147"/>
      <c r="K556" s="114" t="str">
        <f t="shared" si="65"/>
        <v/>
      </c>
      <c r="L556" s="117" t="str">
        <f t="shared" si="66"/>
        <v/>
      </c>
      <c r="M556" s="118" t="str">
        <f t="shared" si="67"/>
        <v/>
      </c>
      <c r="N556" s="113"/>
      <c r="O556" s="47"/>
      <c r="P556" s="118" t="str">
        <f t="shared" si="68"/>
        <v/>
      </c>
      <c r="Q556" s="154"/>
      <c r="R556" s="151"/>
      <c r="S556" s="151"/>
      <c r="T556" s="138"/>
      <c r="BI556" s="24" t="str">
        <f t="shared" si="69"/>
        <v xml:space="preserve"> ;;;-;;;</v>
      </c>
    </row>
    <row r="557" spans="1:61" ht="18.75" customHeight="1" x14ac:dyDescent="0.2">
      <c r="A557" s="15">
        <v>545</v>
      </c>
      <c r="B557" s="142" t="s">
        <v>14</v>
      </c>
      <c r="C557" s="143"/>
      <c r="D557" s="144"/>
      <c r="E557" s="145"/>
      <c r="F557" s="136"/>
      <c r="G557" s="19" t="str">
        <f t="shared" si="63"/>
        <v/>
      </c>
      <c r="H557" s="19" t="str">
        <f t="shared" si="64"/>
        <v/>
      </c>
      <c r="I557" s="131"/>
      <c r="J557" s="147"/>
      <c r="K557" s="114" t="str">
        <f t="shared" si="65"/>
        <v/>
      </c>
      <c r="L557" s="117" t="str">
        <f t="shared" si="66"/>
        <v/>
      </c>
      <c r="M557" s="118" t="str">
        <f t="shared" si="67"/>
        <v/>
      </c>
      <c r="N557" s="113"/>
      <c r="O557" s="47"/>
      <c r="P557" s="118" t="str">
        <f t="shared" si="68"/>
        <v/>
      </c>
      <c r="Q557" s="154"/>
      <c r="R557" s="151"/>
      <c r="S557" s="151"/>
      <c r="T557" s="138"/>
      <c r="BI557" s="24" t="str">
        <f t="shared" si="69"/>
        <v xml:space="preserve"> ;;;-;;;</v>
      </c>
    </row>
    <row r="558" spans="1:61" ht="18.75" customHeight="1" thickBot="1" x14ac:dyDescent="0.25">
      <c r="A558" s="16">
        <v>546</v>
      </c>
      <c r="B558" s="142" t="s">
        <v>14</v>
      </c>
      <c r="C558" s="143"/>
      <c r="D558" s="144"/>
      <c r="E558" s="145"/>
      <c r="F558" s="136"/>
      <c r="G558" s="19" t="str">
        <f t="shared" si="63"/>
        <v/>
      </c>
      <c r="H558" s="19" t="str">
        <f t="shared" si="64"/>
        <v/>
      </c>
      <c r="I558" s="131"/>
      <c r="J558" s="147"/>
      <c r="K558" s="114" t="str">
        <f t="shared" si="65"/>
        <v/>
      </c>
      <c r="L558" s="117" t="str">
        <f t="shared" si="66"/>
        <v/>
      </c>
      <c r="M558" s="118" t="str">
        <f t="shared" si="67"/>
        <v/>
      </c>
      <c r="N558" s="113"/>
      <c r="O558" s="47"/>
      <c r="P558" s="118" t="str">
        <f t="shared" si="68"/>
        <v/>
      </c>
      <c r="Q558" s="154"/>
      <c r="R558" s="151"/>
      <c r="S558" s="151"/>
      <c r="T558" s="138"/>
      <c r="BI558" s="24" t="str">
        <f t="shared" si="69"/>
        <v xml:space="preserve"> ;;;-;;;</v>
      </c>
    </row>
    <row r="559" spans="1:61" ht="18.75" customHeight="1" x14ac:dyDescent="0.2">
      <c r="A559" s="15">
        <v>547</v>
      </c>
      <c r="B559" s="142" t="s">
        <v>14</v>
      </c>
      <c r="C559" s="143"/>
      <c r="D559" s="144"/>
      <c r="E559" s="145"/>
      <c r="F559" s="136"/>
      <c r="G559" s="19" t="str">
        <f t="shared" si="63"/>
        <v/>
      </c>
      <c r="H559" s="19" t="str">
        <f t="shared" si="64"/>
        <v/>
      </c>
      <c r="I559" s="131"/>
      <c r="J559" s="147"/>
      <c r="K559" s="114" t="str">
        <f t="shared" si="65"/>
        <v/>
      </c>
      <c r="L559" s="117" t="str">
        <f t="shared" si="66"/>
        <v/>
      </c>
      <c r="M559" s="118" t="str">
        <f t="shared" si="67"/>
        <v/>
      </c>
      <c r="N559" s="113"/>
      <c r="O559" s="47"/>
      <c r="P559" s="118" t="str">
        <f t="shared" si="68"/>
        <v/>
      </c>
      <c r="Q559" s="154"/>
      <c r="R559" s="151"/>
      <c r="S559" s="151"/>
      <c r="T559" s="138"/>
      <c r="BI559" s="24" t="str">
        <f t="shared" si="69"/>
        <v xml:space="preserve"> ;;;-;;;</v>
      </c>
    </row>
    <row r="560" spans="1:61" ht="18.75" customHeight="1" thickBot="1" x14ac:dyDescent="0.25">
      <c r="A560" s="16">
        <v>548</v>
      </c>
      <c r="B560" s="142" t="s">
        <v>14</v>
      </c>
      <c r="C560" s="143"/>
      <c r="D560" s="144"/>
      <c r="E560" s="145"/>
      <c r="F560" s="136"/>
      <c r="G560" s="19" t="str">
        <f t="shared" si="63"/>
        <v/>
      </c>
      <c r="H560" s="19" t="str">
        <f t="shared" si="64"/>
        <v/>
      </c>
      <c r="I560" s="131"/>
      <c r="J560" s="147"/>
      <c r="K560" s="114" t="str">
        <f t="shared" si="65"/>
        <v/>
      </c>
      <c r="L560" s="117" t="str">
        <f t="shared" si="66"/>
        <v/>
      </c>
      <c r="M560" s="118" t="str">
        <f t="shared" si="67"/>
        <v/>
      </c>
      <c r="N560" s="113"/>
      <c r="O560" s="47"/>
      <c r="P560" s="118" t="str">
        <f t="shared" si="68"/>
        <v/>
      </c>
      <c r="Q560" s="154"/>
      <c r="R560" s="151"/>
      <c r="S560" s="151"/>
      <c r="T560" s="138"/>
      <c r="BI560" s="24" t="str">
        <f t="shared" si="69"/>
        <v xml:space="preserve"> ;;;-;;;</v>
      </c>
    </row>
    <row r="561" spans="1:61" ht="18.75" customHeight="1" x14ac:dyDescent="0.2">
      <c r="A561" s="15">
        <v>549</v>
      </c>
      <c r="B561" s="142" t="s">
        <v>14</v>
      </c>
      <c r="C561" s="143"/>
      <c r="D561" s="144"/>
      <c r="E561" s="145"/>
      <c r="F561" s="136"/>
      <c r="G561" s="19" t="str">
        <f t="shared" si="63"/>
        <v/>
      </c>
      <c r="H561" s="19" t="str">
        <f t="shared" si="64"/>
        <v/>
      </c>
      <c r="I561" s="131"/>
      <c r="J561" s="147"/>
      <c r="K561" s="114" t="str">
        <f t="shared" si="65"/>
        <v/>
      </c>
      <c r="L561" s="117" t="str">
        <f t="shared" si="66"/>
        <v/>
      </c>
      <c r="M561" s="118" t="str">
        <f t="shared" si="67"/>
        <v/>
      </c>
      <c r="N561" s="113"/>
      <c r="O561" s="47"/>
      <c r="P561" s="118" t="str">
        <f t="shared" si="68"/>
        <v/>
      </c>
      <c r="Q561" s="154"/>
      <c r="R561" s="151"/>
      <c r="S561" s="151"/>
      <c r="T561" s="138"/>
      <c r="BI561" s="24" t="str">
        <f t="shared" si="69"/>
        <v xml:space="preserve"> ;;;-;;;</v>
      </c>
    </row>
    <row r="562" spans="1:61" ht="18.75" customHeight="1" thickBot="1" x14ac:dyDescent="0.25">
      <c r="A562" s="16">
        <v>550</v>
      </c>
      <c r="B562" s="142" t="s">
        <v>14</v>
      </c>
      <c r="C562" s="143"/>
      <c r="D562" s="144"/>
      <c r="E562" s="145"/>
      <c r="F562" s="136"/>
      <c r="G562" s="19" t="str">
        <f t="shared" si="63"/>
        <v/>
      </c>
      <c r="H562" s="19" t="str">
        <f t="shared" si="64"/>
        <v/>
      </c>
      <c r="I562" s="131"/>
      <c r="J562" s="147"/>
      <c r="K562" s="114" t="str">
        <f t="shared" si="65"/>
        <v/>
      </c>
      <c r="L562" s="117" t="str">
        <f t="shared" si="66"/>
        <v/>
      </c>
      <c r="M562" s="118" t="str">
        <f t="shared" si="67"/>
        <v/>
      </c>
      <c r="N562" s="113"/>
      <c r="O562" s="47"/>
      <c r="P562" s="118" t="str">
        <f t="shared" si="68"/>
        <v/>
      </c>
      <c r="Q562" s="154"/>
      <c r="R562" s="151"/>
      <c r="S562" s="151"/>
      <c r="T562" s="138"/>
      <c r="BI562" s="24" t="str">
        <f t="shared" si="69"/>
        <v xml:space="preserve"> ;;;-;;;</v>
      </c>
    </row>
    <row r="563" spans="1:61" ht="18.75" customHeight="1" x14ac:dyDescent="0.2">
      <c r="A563" s="15">
        <v>551</v>
      </c>
      <c r="B563" s="142" t="s">
        <v>14</v>
      </c>
      <c r="C563" s="143"/>
      <c r="D563" s="144"/>
      <c r="E563" s="145"/>
      <c r="F563" s="136"/>
      <c r="G563" s="19" t="str">
        <f t="shared" si="63"/>
        <v/>
      </c>
      <c r="H563" s="19" t="str">
        <f t="shared" si="64"/>
        <v/>
      </c>
      <c r="I563" s="131"/>
      <c r="J563" s="147"/>
      <c r="K563" s="114" t="str">
        <f t="shared" si="65"/>
        <v/>
      </c>
      <c r="L563" s="117" t="str">
        <f t="shared" si="66"/>
        <v/>
      </c>
      <c r="M563" s="118" t="str">
        <f t="shared" si="67"/>
        <v/>
      </c>
      <c r="N563" s="113"/>
      <c r="O563" s="47"/>
      <c r="P563" s="118" t="str">
        <f t="shared" si="68"/>
        <v/>
      </c>
      <c r="Q563" s="154"/>
      <c r="R563" s="151"/>
      <c r="S563" s="151"/>
      <c r="T563" s="138"/>
      <c r="BI563" s="24" t="str">
        <f t="shared" si="69"/>
        <v xml:space="preserve"> ;;;-;;;</v>
      </c>
    </row>
    <row r="564" spans="1:61" ht="18.75" customHeight="1" thickBot="1" x14ac:dyDescent="0.25">
      <c r="A564" s="16">
        <v>552</v>
      </c>
      <c r="B564" s="142" t="s">
        <v>14</v>
      </c>
      <c r="C564" s="143"/>
      <c r="D564" s="144"/>
      <c r="E564" s="145"/>
      <c r="F564" s="136"/>
      <c r="G564" s="19" t="str">
        <f t="shared" si="63"/>
        <v/>
      </c>
      <c r="H564" s="19" t="str">
        <f t="shared" si="64"/>
        <v/>
      </c>
      <c r="I564" s="131"/>
      <c r="J564" s="147"/>
      <c r="K564" s="114" t="str">
        <f t="shared" si="65"/>
        <v/>
      </c>
      <c r="L564" s="117" t="str">
        <f t="shared" si="66"/>
        <v/>
      </c>
      <c r="M564" s="118" t="str">
        <f t="shared" si="67"/>
        <v/>
      </c>
      <c r="N564" s="113"/>
      <c r="O564" s="47"/>
      <c r="P564" s="118" t="str">
        <f t="shared" si="68"/>
        <v/>
      </c>
      <c r="Q564" s="154"/>
      <c r="R564" s="151"/>
      <c r="S564" s="151"/>
      <c r="T564" s="138"/>
      <c r="BI564" s="24" t="str">
        <f t="shared" si="69"/>
        <v xml:space="preserve"> ;;;-;;;</v>
      </c>
    </row>
    <row r="565" spans="1:61" ht="18.75" customHeight="1" x14ac:dyDescent="0.2">
      <c r="A565" s="15">
        <v>553</v>
      </c>
      <c r="B565" s="142" t="s">
        <v>14</v>
      </c>
      <c r="C565" s="143"/>
      <c r="D565" s="144"/>
      <c r="E565" s="145"/>
      <c r="F565" s="136"/>
      <c r="G565" s="19" t="str">
        <f t="shared" si="63"/>
        <v/>
      </c>
      <c r="H565" s="19" t="str">
        <f t="shared" si="64"/>
        <v/>
      </c>
      <c r="I565" s="131"/>
      <c r="J565" s="147"/>
      <c r="K565" s="114" t="str">
        <f t="shared" si="65"/>
        <v/>
      </c>
      <c r="L565" s="117" t="str">
        <f t="shared" si="66"/>
        <v/>
      </c>
      <c r="M565" s="118" t="str">
        <f t="shared" si="67"/>
        <v/>
      </c>
      <c r="N565" s="113"/>
      <c r="O565" s="47"/>
      <c r="P565" s="118" t="str">
        <f t="shared" si="68"/>
        <v/>
      </c>
      <c r="Q565" s="154"/>
      <c r="R565" s="151"/>
      <c r="S565" s="151"/>
      <c r="T565" s="138"/>
      <c r="BI565" s="24" t="str">
        <f t="shared" si="69"/>
        <v xml:space="preserve"> ;;;-;;;</v>
      </c>
    </row>
    <row r="566" spans="1:61" ht="18.75" customHeight="1" thickBot="1" x14ac:dyDescent="0.25">
      <c r="A566" s="16">
        <v>554</v>
      </c>
      <c r="B566" s="142" t="s">
        <v>14</v>
      </c>
      <c r="C566" s="143"/>
      <c r="D566" s="144"/>
      <c r="E566" s="145"/>
      <c r="F566" s="136"/>
      <c r="G566" s="19" t="str">
        <f t="shared" si="63"/>
        <v/>
      </c>
      <c r="H566" s="19" t="str">
        <f t="shared" si="64"/>
        <v/>
      </c>
      <c r="I566" s="131"/>
      <c r="J566" s="147"/>
      <c r="K566" s="114" t="str">
        <f t="shared" si="65"/>
        <v/>
      </c>
      <c r="L566" s="117" t="str">
        <f t="shared" si="66"/>
        <v/>
      </c>
      <c r="M566" s="118" t="str">
        <f t="shared" si="67"/>
        <v/>
      </c>
      <c r="N566" s="113"/>
      <c r="O566" s="47"/>
      <c r="P566" s="118" t="str">
        <f t="shared" si="68"/>
        <v/>
      </c>
      <c r="Q566" s="154"/>
      <c r="R566" s="151"/>
      <c r="S566" s="151"/>
      <c r="T566" s="138"/>
      <c r="BI566" s="24" t="str">
        <f t="shared" si="69"/>
        <v xml:space="preserve"> ;;;-;;;</v>
      </c>
    </row>
    <row r="567" spans="1:61" ht="18.75" customHeight="1" x14ac:dyDescent="0.2">
      <c r="A567" s="15">
        <v>555</v>
      </c>
      <c r="B567" s="142" t="s">
        <v>14</v>
      </c>
      <c r="C567" s="143"/>
      <c r="D567" s="144"/>
      <c r="E567" s="145"/>
      <c r="F567" s="136"/>
      <c r="G567" s="19" t="str">
        <f t="shared" si="63"/>
        <v/>
      </c>
      <c r="H567" s="19" t="str">
        <f t="shared" si="64"/>
        <v/>
      </c>
      <c r="I567" s="131"/>
      <c r="J567" s="147"/>
      <c r="K567" s="114" t="str">
        <f t="shared" si="65"/>
        <v/>
      </c>
      <c r="L567" s="117" t="str">
        <f t="shared" si="66"/>
        <v/>
      </c>
      <c r="M567" s="118" t="str">
        <f t="shared" si="67"/>
        <v/>
      </c>
      <c r="N567" s="113"/>
      <c r="O567" s="47"/>
      <c r="P567" s="118" t="str">
        <f t="shared" si="68"/>
        <v/>
      </c>
      <c r="Q567" s="154"/>
      <c r="R567" s="151"/>
      <c r="S567" s="151"/>
      <c r="T567" s="138"/>
      <c r="BI567" s="24" t="str">
        <f t="shared" si="69"/>
        <v xml:space="preserve"> ;;;-;;;</v>
      </c>
    </row>
    <row r="568" spans="1:61" ht="18.75" customHeight="1" thickBot="1" x14ac:dyDescent="0.25">
      <c r="A568" s="16">
        <v>556</v>
      </c>
      <c r="B568" s="142" t="s">
        <v>14</v>
      </c>
      <c r="C568" s="143"/>
      <c r="D568" s="144"/>
      <c r="E568" s="145"/>
      <c r="F568" s="136"/>
      <c r="G568" s="19" t="str">
        <f t="shared" si="63"/>
        <v/>
      </c>
      <c r="H568" s="19" t="str">
        <f t="shared" si="64"/>
        <v/>
      </c>
      <c r="I568" s="131"/>
      <c r="J568" s="147"/>
      <c r="K568" s="114" t="str">
        <f t="shared" si="65"/>
        <v/>
      </c>
      <c r="L568" s="117" t="str">
        <f t="shared" si="66"/>
        <v/>
      </c>
      <c r="M568" s="118" t="str">
        <f t="shared" si="67"/>
        <v/>
      </c>
      <c r="N568" s="113"/>
      <c r="O568" s="47"/>
      <c r="P568" s="118" t="str">
        <f t="shared" si="68"/>
        <v/>
      </c>
      <c r="Q568" s="154"/>
      <c r="R568" s="151"/>
      <c r="S568" s="151"/>
      <c r="T568" s="138"/>
      <c r="BI568" s="24" t="str">
        <f t="shared" si="69"/>
        <v xml:space="preserve"> ;;;-;;;</v>
      </c>
    </row>
    <row r="569" spans="1:61" ht="18.75" customHeight="1" x14ac:dyDescent="0.2">
      <c r="A569" s="15">
        <v>557</v>
      </c>
      <c r="B569" s="142" t="s">
        <v>14</v>
      </c>
      <c r="C569" s="143"/>
      <c r="D569" s="144"/>
      <c r="E569" s="145"/>
      <c r="F569" s="136"/>
      <c r="G569" s="19" t="str">
        <f t="shared" si="63"/>
        <v/>
      </c>
      <c r="H569" s="19" t="str">
        <f t="shared" si="64"/>
        <v/>
      </c>
      <c r="I569" s="131"/>
      <c r="J569" s="147"/>
      <c r="K569" s="114" t="str">
        <f t="shared" si="65"/>
        <v/>
      </c>
      <c r="L569" s="117" t="str">
        <f t="shared" si="66"/>
        <v/>
      </c>
      <c r="M569" s="118" t="str">
        <f t="shared" si="67"/>
        <v/>
      </c>
      <c r="N569" s="113"/>
      <c r="O569" s="47"/>
      <c r="P569" s="118" t="str">
        <f t="shared" si="68"/>
        <v/>
      </c>
      <c r="Q569" s="154"/>
      <c r="R569" s="151"/>
      <c r="S569" s="151"/>
      <c r="T569" s="138"/>
      <c r="BI569" s="24" t="str">
        <f t="shared" si="69"/>
        <v xml:space="preserve"> ;;;-;;;</v>
      </c>
    </row>
    <row r="570" spans="1:61" ht="18.75" customHeight="1" thickBot="1" x14ac:dyDescent="0.25">
      <c r="A570" s="16">
        <v>558</v>
      </c>
      <c r="B570" s="142" t="s">
        <v>14</v>
      </c>
      <c r="C570" s="143"/>
      <c r="D570" s="144"/>
      <c r="E570" s="145"/>
      <c r="F570" s="136"/>
      <c r="G570" s="19" t="str">
        <f t="shared" si="63"/>
        <v/>
      </c>
      <c r="H570" s="19" t="str">
        <f t="shared" si="64"/>
        <v/>
      </c>
      <c r="I570" s="131"/>
      <c r="J570" s="147"/>
      <c r="K570" s="114" t="str">
        <f t="shared" si="65"/>
        <v/>
      </c>
      <c r="L570" s="117" t="str">
        <f t="shared" si="66"/>
        <v/>
      </c>
      <c r="M570" s="118" t="str">
        <f t="shared" si="67"/>
        <v/>
      </c>
      <c r="N570" s="113"/>
      <c r="O570" s="47"/>
      <c r="P570" s="118" t="str">
        <f t="shared" si="68"/>
        <v/>
      </c>
      <c r="Q570" s="154"/>
      <c r="R570" s="151"/>
      <c r="S570" s="151"/>
      <c r="T570" s="138"/>
      <c r="BI570" s="24" t="str">
        <f t="shared" si="69"/>
        <v xml:space="preserve"> ;;;-;;;</v>
      </c>
    </row>
    <row r="571" spans="1:61" ht="18.75" customHeight="1" x14ac:dyDescent="0.2">
      <c r="A571" s="15">
        <v>559</v>
      </c>
      <c r="B571" s="142" t="s">
        <v>14</v>
      </c>
      <c r="C571" s="143"/>
      <c r="D571" s="144"/>
      <c r="E571" s="145"/>
      <c r="F571" s="136"/>
      <c r="G571" s="19" t="str">
        <f t="shared" si="63"/>
        <v/>
      </c>
      <c r="H571" s="19" t="str">
        <f t="shared" si="64"/>
        <v/>
      </c>
      <c r="I571" s="131"/>
      <c r="J571" s="147"/>
      <c r="K571" s="114" t="str">
        <f t="shared" si="65"/>
        <v/>
      </c>
      <c r="L571" s="117" t="str">
        <f t="shared" si="66"/>
        <v/>
      </c>
      <c r="M571" s="118" t="str">
        <f t="shared" si="67"/>
        <v/>
      </c>
      <c r="N571" s="113"/>
      <c r="O571" s="47"/>
      <c r="P571" s="118" t="str">
        <f t="shared" si="68"/>
        <v/>
      </c>
      <c r="Q571" s="154"/>
      <c r="R571" s="151"/>
      <c r="S571" s="151"/>
      <c r="T571" s="138"/>
      <c r="BI571" s="24" t="str">
        <f t="shared" si="69"/>
        <v xml:space="preserve"> ;;;-;;;</v>
      </c>
    </row>
    <row r="572" spans="1:61" ht="18.75" customHeight="1" thickBot="1" x14ac:dyDescent="0.25">
      <c r="A572" s="16">
        <v>560</v>
      </c>
      <c r="B572" s="142" t="s">
        <v>14</v>
      </c>
      <c r="C572" s="143"/>
      <c r="D572" s="144"/>
      <c r="E572" s="145"/>
      <c r="F572" s="136"/>
      <c r="G572" s="19" t="str">
        <f t="shared" si="63"/>
        <v/>
      </c>
      <c r="H572" s="19" t="str">
        <f t="shared" si="64"/>
        <v/>
      </c>
      <c r="I572" s="131"/>
      <c r="J572" s="147"/>
      <c r="K572" s="114" t="str">
        <f t="shared" si="65"/>
        <v/>
      </c>
      <c r="L572" s="117" t="str">
        <f t="shared" si="66"/>
        <v/>
      </c>
      <c r="M572" s="118" t="str">
        <f t="shared" si="67"/>
        <v/>
      </c>
      <c r="N572" s="113"/>
      <c r="O572" s="47"/>
      <c r="P572" s="118" t="str">
        <f t="shared" si="68"/>
        <v/>
      </c>
      <c r="Q572" s="154"/>
      <c r="R572" s="151"/>
      <c r="S572" s="151"/>
      <c r="T572" s="138"/>
      <c r="BI572" s="24" t="str">
        <f t="shared" si="69"/>
        <v xml:space="preserve"> ;;;-;;;</v>
      </c>
    </row>
    <row r="573" spans="1:61" ht="18.75" customHeight="1" x14ac:dyDescent="0.2">
      <c r="A573" s="15">
        <v>561</v>
      </c>
      <c r="B573" s="142" t="s">
        <v>14</v>
      </c>
      <c r="C573" s="143"/>
      <c r="D573" s="144"/>
      <c r="E573" s="145"/>
      <c r="F573" s="136"/>
      <c r="G573" s="19" t="str">
        <f t="shared" si="63"/>
        <v/>
      </c>
      <c r="H573" s="19" t="str">
        <f t="shared" si="64"/>
        <v/>
      </c>
      <c r="I573" s="131"/>
      <c r="J573" s="147"/>
      <c r="K573" s="114" t="str">
        <f t="shared" si="65"/>
        <v/>
      </c>
      <c r="L573" s="117" t="str">
        <f t="shared" si="66"/>
        <v/>
      </c>
      <c r="M573" s="118" t="str">
        <f t="shared" si="67"/>
        <v/>
      </c>
      <c r="N573" s="113"/>
      <c r="O573" s="47"/>
      <c r="P573" s="118" t="str">
        <f t="shared" si="68"/>
        <v/>
      </c>
      <c r="Q573" s="154"/>
      <c r="R573" s="151"/>
      <c r="S573" s="151"/>
      <c r="T573" s="138"/>
      <c r="BI573" s="24" t="str">
        <f t="shared" si="69"/>
        <v xml:space="preserve"> ;;;-;;;</v>
      </c>
    </row>
    <row r="574" spans="1:61" ht="18.75" customHeight="1" thickBot="1" x14ac:dyDescent="0.25">
      <c r="A574" s="16">
        <v>562</v>
      </c>
      <c r="B574" s="142" t="s">
        <v>14</v>
      </c>
      <c r="C574" s="143"/>
      <c r="D574" s="144"/>
      <c r="E574" s="145"/>
      <c r="F574" s="136"/>
      <c r="G574" s="19" t="str">
        <f t="shared" si="63"/>
        <v/>
      </c>
      <c r="H574" s="19" t="str">
        <f t="shared" si="64"/>
        <v/>
      </c>
      <c r="I574" s="131"/>
      <c r="J574" s="147"/>
      <c r="K574" s="114" t="str">
        <f t="shared" si="65"/>
        <v/>
      </c>
      <c r="L574" s="117" t="str">
        <f t="shared" si="66"/>
        <v/>
      </c>
      <c r="M574" s="118" t="str">
        <f t="shared" si="67"/>
        <v/>
      </c>
      <c r="N574" s="113"/>
      <c r="O574" s="47"/>
      <c r="P574" s="118" t="str">
        <f t="shared" si="68"/>
        <v/>
      </c>
      <c r="Q574" s="154"/>
      <c r="R574" s="151"/>
      <c r="S574" s="151"/>
      <c r="T574" s="138"/>
      <c r="BI574" s="24" t="str">
        <f t="shared" si="69"/>
        <v xml:space="preserve"> ;;;-;;;</v>
      </c>
    </row>
    <row r="575" spans="1:61" ht="18.75" customHeight="1" x14ac:dyDescent="0.2">
      <c r="A575" s="15">
        <v>563</v>
      </c>
      <c r="B575" s="142" t="s">
        <v>14</v>
      </c>
      <c r="C575" s="143"/>
      <c r="D575" s="144"/>
      <c r="E575" s="145"/>
      <c r="F575" s="136"/>
      <c r="G575" s="19" t="str">
        <f t="shared" si="63"/>
        <v/>
      </c>
      <c r="H575" s="19" t="str">
        <f t="shared" si="64"/>
        <v/>
      </c>
      <c r="I575" s="131"/>
      <c r="J575" s="147"/>
      <c r="K575" s="114" t="str">
        <f t="shared" si="65"/>
        <v/>
      </c>
      <c r="L575" s="117" t="str">
        <f t="shared" si="66"/>
        <v/>
      </c>
      <c r="M575" s="118" t="str">
        <f t="shared" si="67"/>
        <v/>
      </c>
      <c r="N575" s="113"/>
      <c r="O575" s="47"/>
      <c r="P575" s="118" t="str">
        <f t="shared" si="68"/>
        <v/>
      </c>
      <c r="Q575" s="154"/>
      <c r="R575" s="151"/>
      <c r="S575" s="151"/>
      <c r="T575" s="138"/>
      <c r="BI575" s="24" t="str">
        <f t="shared" si="69"/>
        <v xml:space="preserve"> ;;;-;;;</v>
      </c>
    </row>
    <row r="576" spans="1:61" ht="18.75" customHeight="1" thickBot="1" x14ac:dyDescent="0.25">
      <c r="A576" s="16">
        <v>564</v>
      </c>
      <c r="B576" s="142" t="s">
        <v>14</v>
      </c>
      <c r="C576" s="143"/>
      <c r="D576" s="144"/>
      <c r="E576" s="145"/>
      <c r="F576" s="136"/>
      <c r="G576" s="19" t="str">
        <f t="shared" si="63"/>
        <v/>
      </c>
      <c r="H576" s="19" t="str">
        <f t="shared" si="64"/>
        <v/>
      </c>
      <c r="I576" s="131"/>
      <c r="J576" s="147"/>
      <c r="K576" s="114" t="str">
        <f t="shared" si="65"/>
        <v/>
      </c>
      <c r="L576" s="117" t="str">
        <f t="shared" si="66"/>
        <v/>
      </c>
      <c r="M576" s="118" t="str">
        <f t="shared" si="67"/>
        <v/>
      </c>
      <c r="N576" s="113"/>
      <c r="O576" s="47"/>
      <c r="P576" s="118" t="str">
        <f t="shared" si="68"/>
        <v/>
      </c>
      <c r="Q576" s="154"/>
      <c r="R576" s="151"/>
      <c r="S576" s="151"/>
      <c r="T576" s="138"/>
      <c r="BI576" s="24" t="str">
        <f t="shared" si="69"/>
        <v xml:space="preserve"> ;;;-;;;</v>
      </c>
    </row>
    <row r="577" spans="1:61" ht="18.75" customHeight="1" x14ac:dyDescent="0.2">
      <c r="A577" s="15">
        <v>565</v>
      </c>
      <c r="B577" s="142" t="s">
        <v>14</v>
      </c>
      <c r="C577" s="143"/>
      <c r="D577" s="144"/>
      <c r="E577" s="145"/>
      <c r="F577" s="136"/>
      <c r="G577" s="19" t="str">
        <f t="shared" si="63"/>
        <v/>
      </c>
      <c r="H577" s="19" t="str">
        <f t="shared" si="64"/>
        <v/>
      </c>
      <c r="I577" s="131"/>
      <c r="J577" s="147"/>
      <c r="K577" s="114" t="str">
        <f t="shared" si="65"/>
        <v/>
      </c>
      <c r="L577" s="117" t="str">
        <f t="shared" si="66"/>
        <v/>
      </c>
      <c r="M577" s="118" t="str">
        <f t="shared" si="67"/>
        <v/>
      </c>
      <c r="N577" s="113"/>
      <c r="O577" s="47"/>
      <c r="P577" s="118" t="str">
        <f t="shared" si="68"/>
        <v/>
      </c>
      <c r="Q577" s="154"/>
      <c r="R577" s="151"/>
      <c r="S577" s="151"/>
      <c r="T577" s="138"/>
      <c r="BI577" s="24" t="str">
        <f t="shared" si="69"/>
        <v xml:space="preserve"> ;;;-;;;</v>
      </c>
    </row>
    <row r="578" spans="1:61" ht="18.75" customHeight="1" thickBot="1" x14ac:dyDescent="0.25">
      <c r="A578" s="16">
        <v>566</v>
      </c>
      <c r="B578" s="142" t="s">
        <v>14</v>
      </c>
      <c r="C578" s="143"/>
      <c r="D578" s="144"/>
      <c r="E578" s="145"/>
      <c r="F578" s="136"/>
      <c r="G578" s="19" t="str">
        <f t="shared" si="63"/>
        <v/>
      </c>
      <c r="H578" s="19" t="str">
        <f t="shared" si="64"/>
        <v/>
      </c>
      <c r="I578" s="131"/>
      <c r="J578" s="147"/>
      <c r="K578" s="114" t="str">
        <f t="shared" si="65"/>
        <v/>
      </c>
      <c r="L578" s="117" t="str">
        <f t="shared" si="66"/>
        <v/>
      </c>
      <c r="M578" s="118" t="str">
        <f t="shared" si="67"/>
        <v/>
      </c>
      <c r="N578" s="113"/>
      <c r="O578" s="47"/>
      <c r="P578" s="118" t="str">
        <f t="shared" si="68"/>
        <v/>
      </c>
      <c r="Q578" s="154"/>
      <c r="R578" s="151"/>
      <c r="S578" s="151"/>
      <c r="T578" s="138"/>
      <c r="BI578" s="24" t="str">
        <f t="shared" si="69"/>
        <v xml:space="preserve"> ;;;-;;;</v>
      </c>
    </row>
    <row r="579" spans="1:61" ht="18.75" customHeight="1" x14ac:dyDescent="0.2">
      <c r="A579" s="15">
        <v>567</v>
      </c>
      <c r="B579" s="142" t="s">
        <v>14</v>
      </c>
      <c r="C579" s="143"/>
      <c r="D579" s="144"/>
      <c r="E579" s="145"/>
      <c r="F579" s="136"/>
      <c r="G579" s="19" t="str">
        <f t="shared" si="63"/>
        <v/>
      </c>
      <c r="H579" s="19" t="str">
        <f t="shared" si="64"/>
        <v/>
      </c>
      <c r="I579" s="131"/>
      <c r="J579" s="147"/>
      <c r="K579" s="114" t="str">
        <f t="shared" si="65"/>
        <v/>
      </c>
      <c r="L579" s="117" t="str">
        <f t="shared" si="66"/>
        <v/>
      </c>
      <c r="M579" s="118" t="str">
        <f t="shared" si="67"/>
        <v/>
      </c>
      <c r="N579" s="113"/>
      <c r="O579" s="47"/>
      <c r="P579" s="118" t="str">
        <f t="shared" si="68"/>
        <v/>
      </c>
      <c r="Q579" s="154"/>
      <c r="R579" s="151"/>
      <c r="S579" s="151"/>
      <c r="T579" s="138"/>
      <c r="BI579" s="24" t="str">
        <f t="shared" si="69"/>
        <v xml:space="preserve"> ;;;-;;;</v>
      </c>
    </row>
    <row r="580" spans="1:61" ht="18.75" customHeight="1" thickBot="1" x14ac:dyDescent="0.25">
      <c r="A580" s="16">
        <v>568</v>
      </c>
      <c r="B580" s="142" t="s">
        <v>14</v>
      </c>
      <c r="C580" s="143"/>
      <c r="D580" s="144"/>
      <c r="E580" s="145"/>
      <c r="F580" s="136"/>
      <c r="G580" s="19" t="str">
        <f t="shared" si="63"/>
        <v/>
      </c>
      <c r="H580" s="19" t="str">
        <f t="shared" si="64"/>
        <v/>
      </c>
      <c r="I580" s="131"/>
      <c r="J580" s="147"/>
      <c r="K580" s="114" t="str">
        <f t="shared" si="65"/>
        <v/>
      </c>
      <c r="L580" s="117" t="str">
        <f t="shared" si="66"/>
        <v/>
      </c>
      <c r="M580" s="118" t="str">
        <f t="shared" si="67"/>
        <v/>
      </c>
      <c r="N580" s="113"/>
      <c r="O580" s="47"/>
      <c r="P580" s="118" t="str">
        <f t="shared" si="68"/>
        <v/>
      </c>
      <c r="Q580" s="154"/>
      <c r="R580" s="151"/>
      <c r="S580" s="151"/>
      <c r="T580" s="138"/>
      <c r="BI580" s="24" t="str">
        <f t="shared" si="69"/>
        <v xml:space="preserve"> ;;;-;;;</v>
      </c>
    </row>
    <row r="581" spans="1:61" ht="18.75" customHeight="1" x14ac:dyDescent="0.2">
      <c r="A581" s="15">
        <v>569</v>
      </c>
      <c r="B581" s="142" t="s">
        <v>14</v>
      </c>
      <c r="C581" s="143"/>
      <c r="D581" s="144"/>
      <c r="E581" s="145"/>
      <c r="F581" s="136"/>
      <c r="G581" s="19" t="str">
        <f t="shared" si="63"/>
        <v/>
      </c>
      <c r="H581" s="19" t="str">
        <f t="shared" si="64"/>
        <v/>
      </c>
      <c r="I581" s="131"/>
      <c r="J581" s="147"/>
      <c r="K581" s="114" t="str">
        <f t="shared" si="65"/>
        <v/>
      </c>
      <c r="L581" s="117" t="str">
        <f t="shared" si="66"/>
        <v/>
      </c>
      <c r="M581" s="118" t="str">
        <f t="shared" si="67"/>
        <v/>
      </c>
      <c r="N581" s="113"/>
      <c r="O581" s="47"/>
      <c r="P581" s="118" t="str">
        <f t="shared" si="68"/>
        <v/>
      </c>
      <c r="Q581" s="154"/>
      <c r="R581" s="151"/>
      <c r="S581" s="151"/>
      <c r="T581" s="138"/>
      <c r="BI581" s="24" t="str">
        <f t="shared" si="69"/>
        <v xml:space="preserve"> ;;;-;;;</v>
      </c>
    </row>
    <row r="582" spans="1:61" ht="18.75" customHeight="1" thickBot="1" x14ac:dyDescent="0.25">
      <c r="A582" s="16">
        <v>570</v>
      </c>
      <c r="B582" s="142" t="s">
        <v>14</v>
      </c>
      <c r="C582" s="143"/>
      <c r="D582" s="144"/>
      <c r="E582" s="145"/>
      <c r="F582" s="136"/>
      <c r="G582" s="19" t="str">
        <f t="shared" si="63"/>
        <v/>
      </c>
      <c r="H582" s="19" t="str">
        <f t="shared" si="64"/>
        <v/>
      </c>
      <c r="I582" s="131"/>
      <c r="J582" s="147"/>
      <c r="K582" s="114" t="str">
        <f t="shared" si="65"/>
        <v/>
      </c>
      <c r="L582" s="117" t="str">
        <f t="shared" si="66"/>
        <v/>
      </c>
      <c r="M582" s="118" t="str">
        <f t="shared" si="67"/>
        <v/>
      </c>
      <c r="N582" s="113"/>
      <c r="O582" s="47"/>
      <c r="P582" s="118" t="str">
        <f t="shared" si="68"/>
        <v/>
      </c>
      <c r="Q582" s="154"/>
      <c r="R582" s="151"/>
      <c r="S582" s="151"/>
      <c r="T582" s="138"/>
      <c r="BI582" s="24" t="str">
        <f t="shared" si="69"/>
        <v xml:space="preserve"> ;;;-;;;</v>
      </c>
    </row>
    <row r="583" spans="1:61" ht="18.75" customHeight="1" x14ac:dyDescent="0.2">
      <c r="A583" s="15">
        <v>571</v>
      </c>
      <c r="B583" s="142" t="s">
        <v>14</v>
      </c>
      <c r="C583" s="143"/>
      <c r="D583" s="144"/>
      <c r="E583" s="145"/>
      <c r="F583" s="136"/>
      <c r="G583" s="19" t="str">
        <f t="shared" si="63"/>
        <v/>
      </c>
      <c r="H583" s="19" t="str">
        <f t="shared" si="64"/>
        <v/>
      </c>
      <c r="I583" s="131"/>
      <c r="J583" s="147"/>
      <c r="K583" s="114" t="str">
        <f t="shared" si="65"/>
        <v/>
      </c>
      <c r="L583" s="117" t="str">
        <f t="shared" si="66"/>
        <v/>
      </c>
      <c r="M583" s="118" t="str">
        <f t="shared" si="67"/>
        <v/>
      </c>
      <c r="N583" s="113"/>
      <c r="O583" s="47"/>
      <c r="P583" s="118" t="str">
        <f t="shared" si="68"/>
        <v/>
      </c>
      <c r="Q583" s="154"/>
      <c r="R583" s="151"/>
      <c r="S583" s="151"/>
      <c r="T583" s="138"/>
      <c r="BI583" s="24" t="str">
        <f t="shared" si="69"/>
        <v xml:space="preserve"> ;;;-;;;</v>
      </c>
    </row>
    <row r="584" spans="1:61" ht="18.75" customHeight="1" thickBot="1" x14ac:dyDescent="0.25">
      <c r="A584" s="16">
        <v>572</v>
      </c>
      <c r="B584" s="142" t="s">
        <v>14</v>
      </c>
      <c r="C584" s="143"/>
      <c r="D584" s="144"/>
      <c r="E584" s="145"/>
      <c r="F584" s="136"/>
      <c r="G584" s="19" t="str">
        <f t="shared" si="63"/>
        <v/>
      </c>
      <c r="H584" s="19" t="str">
        <f t="shared" si="64"/>
        <v/>
      </c>
      <c r="I584" s="131"/>
      <c r="J584" s="147"/>
      <c r="K584" s="114" t="str">
        <f t="shared" si="65"/>
        <v/>
      </c>
      <c r="L584" s="117" t="str">
        <f t="shared" si="66"/>
        <v/>
      </c>
      <c r="M584" s="118" t="str">
        <f t="shared" si="67"/>
        <v/>
      </c>
      <c r="N584" s="113"/>
      <c r="O584" s="47"/>
      <c r="P584" s="118" t="str">
        <f t="shared" si="68"/>
        <v/>
      </c>
      <c r="Q584" s="154"/>
      <c r="R584" s="151"/>
      <c r="S584" s="151"/>
      <c r="T584" s="138"/>
      <c r="BI584" s="24" t="str">
        <f t="shared" si="69"/>
        <v xml:space="preserve"> ;;;-;;;</v>
      </c>
    </row>
    <row r="585" spans="1:61" ht="18.75" customHeight="1" x14ac:dyDescent="0.2">
      <c r="A585" s="15">
        <v>573</v>
      </c>
      <c r="B585" s="142" t="s">
        <v>14</v>
      </c>
      <c r="C585" s="143"/>
      <c r="D585" s="144"/>
      <c r="E585" s="145"/>
      <c r="F585" s="136"/>
      <c r="G585" s="19" t="str">
        <f t="shared" si="63"/>
        <v/>
      </c>
      <c r="H585" s="19" t="str">
        <f t="shared" si="64"/>
        <v/>
      </c>
      <c r="I585" s="131"/>
      <c r="J585" s="147"/>
      <c r="K585" s="114" t="str">
        <f t="shared" si="65"/>
        <v/>
      </c>
      <c r="L585" s="117" t="str">
        <f t="shared" si="66"/>
        <v/>
      </c>
      <c r="M585" s="118" t="str">
        <f t="shared" si="67"/>
        <v/>
      </c>
      <c r="N585" s="113"/>
      <c r="O585" s="47"/>
      <c r="P585" s="118" t="str">
        <f t="shared" si="68"/>
        <v/>
      </c>
      <c r="Q585" s="154"/>
      <c r="R585" s="151"/>
      <c r="S585" s="151"/>
      <c r="T585" s="138"/>
      <c r="BI585" s="24" t="str">
        <f t="shared" si="69"/>
        <v xml:space="preserve"> ;;;-;;;</v>
      </c>
    </row>
    <row r="586" spans="1:61" ht="18.75" customHeight="1" thickBot="1" x14ac:dyDescent="0.25">
      <c r="A586" s="16">
        <v>574</v>
      </c>
      <c r="B586" s="142" t="s">
        <v>14</v>
      </c>
      <c r="C586" s="143"/>
      <c r="D586" s="144"/>
      <c r="E586" s="145"/>
      <c r="F586" s="136"/>
      <c r="G586" s="19" t="str">
        <f t="shared" si="63"/>
        <v/>
      </c>
      <c r="H586" s="19" t="str">
        <f t="shared" si="64"/>
        <v/>
      </c>
      <c r="I586" s="131"/>
      <c r="J586" s="147"/>
      <c r="K586" s="114" t="str">
        <f t="shared" si="65"/>
        <v/>
      </c>
      <c r="L586" s="117" t="str">
        <f t="shared" si="66"/>
        <v/>
      </c>
      <c r="M586" s="118" t="str">
        <f t="shared" si="67"/>
        <v/>
      </c>
      <c r="N586" s="113"/>
      <c r="O586" s="47"/>
      <c r="P586" s="118" t="str">
        <f t="shared" si="68"/>
        <v/>
      </c>
      <c r="Q586" s="154"/>
      <c r="R586" s="151"/>
      <c r="S586" s="151"/>
      <c r="T586" s="138"/>
      <c r="BI586" s="24" t="str">
        <f t="shared" si="69"/>
        <v xml:space="preserve"> ;;;-;;;</v>
      </c>
    </row>
    <row r="587" spans="1:61" ht="18.75" customHeight="1" x14ac:dyDescent="0.2">
      <c r="A587" s="15">
        <v>575</v>
      </c>
      <c r="B587" s="142" t="s">
        <v>14</v>
      </c>
      <c r="C587" s="143"/>
      <c r="D587" s="144"/>
      <c r="E587" s="145"/>
      <c r="F587" s="136"/>
      <c r="G587" s="19" t="str">
        <f t="shared" si="63"/>
        <v/>
      </c>
      <c r="H587" s="19" t="str">
        <f t="shared" si="64"/>
        <v/>
      </c>
      <c r="I587" s="131"/>
      <c r="J587" s="147"/>
      <c r="K587" s="114" t="str">
        <f t="shared" si="65"/>
        <v/>
      </c>
      <c r="L587" s="117" t="str">
        <f t="shared" si="66"/>
        <v/>
      </c>
      <c r="M587" s="118" t="str">
        <f t="shared" si="67"/>
        <v/>
      </c>
      <c r="N587" s="113"/>
      <c r="O587" s="47"/>
      <c r="P587" s="118" t="str">
        <f t="shared" si="68"/>
        <v/>
      </c>
      <c r="Q587" s="154"/>
      <c r="R587" s="151"/>
      <c r="S587" s="151"/>
      <c r="T587" s="138"/>
      <c r="BI587" s="24" t="str">
        <f t="shared" si="69"/>
        <v xml:space="preserve"> ;;;-;;;</v>
      </c>
    </row>
    <row r="588" spans="1:61" ht="18.75" customHeight="1" thickBot="1" x14ac:dyDescent="0.25">
      <c r="A588" s="16">
        <v>576</v>
      </c>
      <c r="B588" s="142" t="s">
        <v>14</v>
      </c>
      <c r="C588" s="143"/>
      <c r="D588" s="144"/>
      <c r="E588" s="145"/>
      <c r="F588" s="136"/>
      <c r="G588" s="19" t="str">
        <f t="shared" si="63"/>
        <v/>
      </c>
      <c r="H588" s="19" t="str">
        <f t="shared" si="64"/>
        <v/>
      </c>
      <c r="I588" s="131"/>
      <c r="J588" s="147"/>
      <c r="K588" s="114" t="str">
        <f t="shared" si="65"/>
        <v/>
      </c>
      <c r="L588" s="117" t="str">
        <f t="shared" si="66"/>
        <v/>
      </c>
      <c r="M588" s="118" t="str">
        <f t="shared" si="67"/>
        <v/>
      </c>
      <c r="N588" s="113"/>
      <c r="O588" s="47"/>
      <c r="P588" s="118" t="str">
        <f t="shared" si="68"/>
        <v/>
      </c>
      <c r="Q588" s="154"/>
      <c r="R588" s="151"/>
      <c r="S588" s="151"/>
      <c r="T588" s="138"/>
      <c r="BI588" s="24" t="str">
        <f t="shared" si="69"/>
        <v xml:space="preserve"> ;;;-;;;</v>
      </c>
    </row>
    <row r="589" spans="1:61" ht="18.75" customHeight="1" x14ac:dyDescent="0.2">
      <c r="A589" s="15">
        <v>577</v>
      </c>
      <c r="B589" s="142" t="s">
        <v>14</v>
      </c>
      <c r="C589" s="143"/>
      <c r="D589" s="144"/>
      <c r="E589" s="145"/>
      <c r="F589" s="136"/>
      <c r="G589" s="19" t="str">
        <f t="shared" ref="G589:G652" si="70">IF($E589=0,"",IF(ISERROR(VLOOKUP($E589,$AC$13:$AL$288,2,FALSE)),"See Spec",VLOOKUP($E589,$AC$13:$AL$288,2,FALSE)))</f>
        <v/>
      </c>
      <c r="H589" s="19" t="str">
        <f t="shared" ref="H589:H652" si="71">IF($E589=0,"",IF(ISERROR(VLOOKUP($E589,$AC$13:$AL$288,3,FALSE)),"Sheet",VLOOKUP($E589,$AC$13:$AL$288,3,FALSE)))</f>
        <v/>
      </c>
      <c r="I589" s="131"/>
      <c r="J589" s="147"/>
      <c r="K589" s="114" t="str">
        <f t="shared" ref="K589:K652" si="72">IF($E589=0,"",IF(ISERROR(VLOOKUP($E589,$AC$13:$AL$288,4,FALSE)),"",VLOOKUP($E589,$AC$13:$AL$288,4,FALSE)))</f>
        <v/>
      </c>
      <c r="L589" s="117" t="str">
        <f t="shared" ref="L589:L652" si="73">IF($E589=0,"",IF(ISERROR(VLOOKUP($E589,$AC$13:$AL$288,5,FALSE)),"",VLOOKUP($E589,$AC$13:$AL$288,5,FALSE)))</f>
        <v/>
      </c>
      <c r="M589" s="118" t="str">
        <f t="shared" ref="M589:M652" si="74">IF($E589=0,"",IF(ISERROR(VLOOKUP($E589,$AC$13:$AL$288,6,FALSE)),"",VLOOKUP($E589,$AC$13:$AL$288,6,FALSE)))</f>
        <v/>
      </c>
      <c r="N589" s="113"/>
      <c r="O589" s="47"/>
      <c r="P589" s="118" t="str">
        <f t="shared" ref="P589:P652" si="75">IF($E589=0,"",IF(ISERROR(VLOOKUP($E589,$AC$13:$AL$288,7,FALSE)),"",VLOOKUP($E589,$AC$13:$AL$288,7,FALSE)))</f>
        <v/>
      </c>
      <c r="Q589" s="154"/>
      <c r="R589" s="151"/>
      <c r="S589" s="151"/>
      <c r="T589" s="138"/>
      <c r="BI589" s="24" t="str">
        <f t="shared" si="69"/>
        <v xml:space="preserve"> ;;;-;;;</v>
      </c>
    </row>
    <row r="590" spans="1:61" ht="18.75" customHeight="1" thickBot="1" x14ac:dyDescent="0.25">
      <c r="A590" s="16">
        <v>578</v>
      </c>
      <c r="B590" s="142" t="s">
        <v>14</v>
      </c>
      <c r="C590" s="143"/>
      <c r="D590" s="144"/>
      <c r="E590" s="145"/>
      <c r="F590" s="136"/>
      <c r="G590" s="19" t="str">
        <f t="shared" si="70"/>
        <v/>
      </c>
      <c r="H590" s="19" t="str">
        <f t="shared" si="71"/>
        <v/>
      </c>
      <c r="I590" s="131"/>
      <c r="J590" s="147"/>
      <c r="K590" s="114" t="str">
        <f t="shared" si="72"/>
        <v/>
      </c>
      <c r="L590" s="117" t="str">
        <f t="shared" si="73"/>
        <v/>
      </c>
      <c r="M590" s="118" t="str">
        <f t="shared" si="74"/>
        <v/>
      </c>
      <c r="N590" s="113"/>
      <c r="O590" s="47"/>
      <c r="P590" s="118" t="str">
        <f t="shared" si="75"/>
        <v/>
      </c>
      <c r="Q590" s="154"/>
      <c r="R590" s="151"/>
      <c r="S590" s="151"/>
      <c r="T590" s="138"/>
      <c r="BI590" s="24" t="str">
        <f t="shared" ref="BI590:BI653" si="76">UPPER(IF(B590&lt;&gt;"",CONCATENATE(B590,";",D590,";",C590,";",E590,"-",O590,";",F590,";",M590,";",P590),""))</f>
        <v xml:space="preserve"> ;;;-;;;</v>
      </c>
    </row>
    <row r="591" spans="1:61" ht="18.75" customHeight="1" x14ac:dyDescent="0.2">
      <c r="A591" s="15">
        <v>579</v>
      </c>
      <c r="B591" s="142" t="s">
        <v>14</v>
      </c>
      <c r="C591" s="143"/>
      <c r="D591" s="144"/>
      <c r="E591" s="145"/>
      <c r="F591" s="136"/>
      <c r="G591" s="19" t="str">
        <f t="shared" si="70"/>
        <v/>
      </c>
      <c r="H591" s="19" t="str">
        <f t="shared" si="71"/>
        <v/>
      </c>
      <c r="I591" s="131"/>
      <c r="J591" s="147"/>
      <c r="K591" s="114" t="str">
        <f t="shared" si="72"/>
        <v/>
      </c>
      <c r="L591" s="117" t="str">
        <f t="shared" si="73"/>
        <v/>
      </c>
      <c r="M591" s="118" t="str">
        <f t="shared" si="74"/>
        <v/>
      </c>
      <c r="N591" s="113"/>
      <c r="O591" s="47"/>
      <c r="P591" s="118" t="str">
        <f t="shared" si="75"/>
        <v/>
      </c>
      <c r="Q591" s="154"/>
      <c r="R591" s="151"/>
      <c r="S591" s="151"/>
      <c r="T591" s="138"/>
      <c r="BI591" s="24" t="str">
        <f t="shared" si="76"/>
        <v xml:space="preserve"> ;;;-;;;</v>
      </c>
    </row>
    <row r="592" spans="1:61" ht="18.75" customHeight="1" thickBot="1" x14ac:dyDescent="0.25">
      <c r="A592" s="16">
        <v>580</v>
      </c>
      <c r="B592" s="142" t="s">
        <v>14</v>
      </c>
      <c r="C592" s="143"/>
      <c r="D592" s="144"/>
      <c r="E592" s="145"/>
      <c r="F592" s="136"/>
      <c r="G592" s="19" t="str">
        <f t="shared" si="70"/>
        <v/>
      </c>
      <c r="H592" s="19" t="str">
        <f t="shared" si="71"/>
        <v/>
      </c>
      <c r="I592" s="131"/>
      <c r="J592" s="147"/>
      <c r="K592" s="114" t="str">
        <f t="shared" si="72"/>
        <v/>
      </c>
      <c r="L592" s="117" t="str">
        <f t="shared" si="73"/>
        <v/>
      </c>
      <c r="M592" s="118" t="str">
        <f t="shared" si="74"/>
        <v/>
      </c>
      <c r="N592" s="113"/>
      <c r="O592" s="47"/>
      <c r="P592" s="118" t="str">
        <f t="shared" si="75"/>
        <v/>
      </c>
      <c r="Q592" s="154"/>
      <c r="R592" s="151"/>
      <c r="S592" s="151"/>
      <c r="T592" s="138"/>
      <c r="BI592" s="24" t="str">
        <f t="shared" si="76"/>
        <v xml:space="preserve"> ;;;-;;;</v>
      </c>
    </row>
    <row r="593" spans="1:61" ht="18.75" customHeight="1" x14ac:dyDescent="0.2">
      <c r="A593" s="15">
        <v>581</v>
      </c>
      <c r="B593" s="142" t="s">
        <v>14</v>
      </c>
      <c r="C593" s="143"/>
      <c r="D593" s="144"/>
      <c r="E593" s="145"/>
      <c r="F593" s="136"/>
      <c r="G593" s="19" t="str">
        <f t="shared" si="70"/>
        <v/>
      </c>
      <c r="H593" s="19" t="str">
        <f t="shared" si="71"/>
        <v/>
      </c>
      <c r="I593" s="131"/>
      <c r="J593" s="147"/>
      <c r="K593" s="114" t="str">
        <f t="shared" si="72"/>
        <v/>
      </c>
      <c r="L593" s="117" t="str">
        <f t="shared" si="73"/>
        <v/>
      </c>
      <c r="M593" s="118" t="str">
        <f t="shared" si="74"/>
        <v/>
      </c>
      <c r="N593" s="113"/>
      <c r="O593" s="47"/>
      <c r="P593" s="118" t="str">
        <f t="shared" si="75"/>
        <v/>
      </c>
      <c r="Q593" s="154"/>
      <c r="R593" s="151"/>
      <c r="S593" s="151"/>
      <c r="T593" s="138"/>
      <c r="BI593" s="24" t="str">
        <f t="shared" si="76"/>
        <v xml:space="preserve"> ;;;-;;;</v>
      </c>
    </row>
    <row r="594" spans="1:61" ht="18.75" customHeight="1" thickBot="1" x14ac:dyDescent="0.25">
      <c r="A594" s="16">
        <v>582</v>
      </c>
      <c r="B594" s="142" t="s">
        <v>14</v>
      </c>
      <c r="C594" s="143"/>
      <c r="D594" s="144"/>
      <c r="E594" s="145"/>
      <c r="F594" s="136"/>
      <c r="G594" s="19" t="str">
        <f t="shared" si="70"/>
        <v/>
      </c>
      <c r="H594" s="19" t="str">
        <f t="shared" si="71"/>
        <v/>
      </c>
      <c r="I594" s="131"/>
      <c r="J594" s="147"/>
      <c r="K594" s="114" t="str">
        <f t="shared" si="72"/>
        <v/>
      </c>
      <c r="L594" s="117" t="str">
        <f t="shared" si="73"/>
        <v/>
      </c>
      <c r="M594" s="118" t="str">
        <f t="shared" si="74"/>
        <v/>
      </c>
      <c r="N594" s="113"/>
      <c r="O594" s="47"/>
      <c r="P594" s="118" t="str">
        <f t="shared" si="75"/>
        <v/>
      </c>
      <c r="Q594" s="154"/>
      <c r="R594" s="151"/>
      <c r="S594" s="151"/>
      <c r="T594" s="138"/>
      <c r="BI594" s="24" t="str">
        <f t="shared" si="76"/>
        <v xml:space="preserve"> ;;;-;;;</v>
      </c>
    </row>
    <row r="595" spans="1:61" ht="18.75" customHeight="1" x14ac:dyDescent="0.2">
      <c r="A595" s="15">
        <v>583</v>
      </c>
      <c r="B595" s="142" t="s">
        <v>14</v>
      </c>
      <c r="C595" s="143"/>
      <c r="D595" s="144"/>
      <c r="E595" s="145"/>
      <c r="F595" s="136"/>
      <c r="G595" s="19" t="str">
        <f t="shared" si="70"/>
        <v/>
      </c>
      <c r="H595" s="19" t="str">
        <f t="shared" si="71"/>
        <v/>
      </c>
      <c r="I595" s="131"/>
      <c r="J595" s="147"/>
      <c r="K595" s="114" t="str">
        <f t="shared" si="72"/>
        <v/>
      </c>
      <c r="L595" s="117" t="str">
        <f t="shared" si="73"/>
        <v/>
      </c>
      <c r="M595" s="118" t="str">
        <f t="shared" si="74"/>
        <v/>
      </c>
      <c r="N595" s="113"/>
      <c r="O595" s="47"/>
      <c r="P595" s="118" t="str">
        <f t="shared" si="75"/>
        <v/>
      </c>
      <c r="Q595" s="154"/>
      <c r="R595" s="151"/>
      <c r="S595" s="151"/>
      <c r="T595" s="138"/>
      <c r="BI595" s="24" t="str">
        <f t="shared" si="76"/>
        <v xml:space="preserve"> ;;;-;;;</v>
      </c>
    </row>
    <row r="596" spans="1:61" ht="18.75" customHeight="1" thickBot="1" x14ac:dyDescent="0.25">
      <c r="A596" s="16">
        <v>584</v>
      </c>
      <c r="B596" s="142" t="s">
        <v>14</v>
      </c>
      <c r="C596" s="143"/>
      <c r="D596" s="144"/>
      <c r="E596" s="145"/>
      <c r="F596" s="136"/>
      <c r="G596" s="19" t="str">
        <f t="shared" si="70"/>
        <v/>
      </c>
      <c r="H596" s="19" t="str">
        <f t="shared" si="71"/>
        <v/>
      </c>
      <c r="I596" s="131"/>
      <c r="J596" s="147"/>
      <c r="K596" s="114" t="str">
        <f t="shared" si="72"/>
        <v/>
      </c>
      <c r="L596" s="117" t="str">
        <f t="shared" si="73"/>
        <v/>
      </c>
      <c r="M596" s="118" t="str">
        <f t="shared" si="74"/>
        <v/>
      </c>
      <c r="N596" s="113"/>
      <c r="O596" s="47"/>
      <c r="P596" s="118" t="str">
        <f t="shared" si="75"/>
        <v/>
      </c>
      <c r="Q596" s="154"/>
      <c r="R596" s="151"/>
      <c r="S596" s="151"/>
      <c r="T596" s="138"/>
      <c r="BI596" s="24" t="str">
        <f t="shared" si="76"/>
        <v xml:space="preserve"> ;;;-;;;</v>
      </c>
    </row>
    <row r="597" spans="1:61" ht="18.75" customHeight="1" x14ac:dyDescent="0.2">
      <c r="A597" s="15">
        <v>585</v>
      </c>
      <c r="B597" s="142" t="s">
        <v>14</v>
      </c>
      <c r="C597" s="143"/>
      <c r="D597" s="144"/>
      <c r="E597" s="145"/>
      <c r="F597" s="136"/>
      <c r="G597" s="19" t="str">
        <f t="shared" si="70"/>
        <v/>
      </c>
      <c r="H597" s="19" t="str">
        <f t="shared" si="71"/>
        <v/>
      </c>
      <c r="I597" s="131"/>
      <c r="J597" s="147"/>
      <c r="K597" s="114" t="str">
        <f t="shared" si="72"/>
        <v/>
      </c>
      <c r="L597" s="117" t="str">
        <f t="shared" si="73"/>
        <v/>
      </c>
      <c r="M597" s="118" t="str">
        <f t="shared" si="74"/>
        <v/>
      </c>
      <c r="N597" s="113"/>
      <c r="O597" s="47"/>
      <c r="P597" s="118" t="str">
        <f t="shared" si="75"/>
        <v/>
      </c>
      <c r="Q597" s="154"/>
      <c r="R597" s="151"/>
      <c r="S597" s="151"/>
      <c r="T597" s="138"/>
      <c r="BI597" s="24" t="str">
        <f t="shared" si="76"/>
        <v xml:space="preserve"> ;;;-;;;</v>
      </c>
    </row>
    <row r="598" spans="1:61" ht="18.75" customHeight="1" thickBot="1" x14ac:dyDescent="0.25">
      <c r="A598" s="16">
        <v>586</v>
      </c>
      <c r="B598" s="142" t="s">
        <v>14</v>
      </c>
      <c r="C598" s="143"/>
      <c r="D598" s="144"/>
      <c r="E598" s="145"/>
      <c r="F598" s="136"/>
      <c r="G598" s="19" t="str">
        <f t="shared" si="70"/>
        <v/>
      </c>
      <c r="H598" s="19" t="str">
        <f t="shared" si="71"/>
        <v/>
      </c>
      <c r="I598" s="131"/>
      <c r="J598" s="147"/>
      <c r="K598" s="114" t="str">
        <f t="shared" si="72"/>
        <v/>
      </c>
      <c r="L598" s="117" t="str">
        <f t="shared" si="73"/>
        <v/>
      </c>
      <c r="M598" s="118" t="str">
        <f t="shared" si="74"/>
        <v/>
      </c>
      <c r="N598" s="113"/>
      <c r="O598" s="47"/>
      <c r="P598" s="118" t="str">
        <f t="shared" si="75"/>
        <v/>
      </c>
      <c r="Q598" s="154"/>
      <c r="R598" s="151"/>
      <c r="S598" s="151"/>
      <c r="T598" s="138"/>
      <c r="BI598" s="24" t="str">
        <f t="shared" si="76"/>
        <v xml:space="preserve"> ;;;-;;;</v>
      </c>
    </row>
    <row r="599" spans="1:61" ht="18.75" customHeight="1" x14ac:dyDescent="0.2">
      <c r="A599" s="15">
        <v>587</v>
      </c>
      <c r="B599" s="142" t="s">
        <v>14</v>
      </c>
      <c r="C599" s="143"/>
      <c r="D599" s="144"/>
      <c r="E599" s="145"/>
      <c r="F599" s="136"/>
      <c r="G599" s="19" t="str">
        <f t="shared" si="70"/>
        <v/>
      </c>
      <c r="H599" s="19" t="str">
        <f t="shared" si="71"/>
        <v/>
      </c>
      <c r="I599" s="131"/>
      <c r="J599" s="147"/>
      <c r="K599" s="114" t="str">
        <f t="shared" si="72"/>
        <v/>
      </c>
      <c r="L599" s="117" t="str">
        <f t="shared" si="73"/>
        <v/>
      </c>
      <c r="M599" s="118" t="str">
        <f t="shared" si="74"/>
        <v/>
      </c>
      <c r="N599" s="113"/>
      <c r="O599" s="47"/>
      <c r="P599" s="118" t="str">
        <f t="shared" si="75"/>
        <v/>
      </c>
      <c r="Q599" s="154"/>
      <c r="R599" s="151"/>
      <c r="S599" s="151"/>
      <c r="T599" s="138"/>
      <c r="BI599" s="24" t="str">
        <f t="shared" si="76"/>
        <v xml:space="preserve"> ;;;-;;;</v>
      </c>
    </row>
    <row r="600" spans="1:61" ht="18.75" customHeight="1" thickBot="1" x14ac:dyDescent="0.25">
      <c r="A600" s="16">
        <v>588</v>
      </c>
      <c r="B600" s="142" t="s">
        <v>14</v>
      </c>
      <c r="C600" s="143"/>
      <c r="D600" s="144"/>
      <c r="E600" s="145"/>
      <c r="F600" s="136"/>
      <c r="G600" s="19" t="str">
        <f t="shared" si="70"/>
        <v/>
      </c>
      <c r="H600" s="19" t="str">
        <f t="shared" si="71"/>
        <v/>
      </c>
      <c r="I600" s="131"/>
      <c r="J600" s="147"/>
      <c r="K600" s="114" t="str">
        <f t="shared" si="72"/>
        <v/>
      </c>
      <c r="L600" s="117" t="str">
        <f t="shared" si="73"/>
        <v/>
      </c>
      <c r="M600" s="118" t="str">
        <f t="shared" si="74"/>
        <v/>
      </c>
      <c r="N600" s="113"/>
      <c r="O600" s="47"/>
      <c r="P600" s="118" t="str">
        <f t="shared" si="75"/>
        <v/>
      </c>
      <c r="Q600" s="154"/>
      <c r="R600" s="151"/>
      <c r="S600" s="151"/>
      <c r="T600" s="138"/>
      <c r="BI600" s="24" t="str">
        <f t="shared" si="76"/>
        <v xml:space="preserve"> ;;;-;;;</v>
      </c>
    </row>
    <row r="601" spans="1:61" ht="18.75" customHeight="1" x14ac:dyDescent="0.2">
      <c r="A601" s="15">
        <v>589</v>
      </c>
      <c r="B601" s="142" t="s">
        <v>14</v>
      </c>
      <c r="C601" s="143"/>
      <c r="D601" s="144"/>
      <c r="E601" s="145"/>
      <c r="F601" s="136"/>
      <c r="G601" s="19" t="str">
        <f t="shared" si="70"/>
        <v/>
      </c>
      <c r="H601" s="19" t="str">
        <f t="shared" si="71"/>
        <v/>
      </c>
      <c r="I601" s="131"/>
      <c r="J601" s="147"/>
      <c r="K601" s="114" t="str">
        <f t="shared" si="72"/>
        <v/>
      </c>
      <c r="L601" s="117" t="str">
        <f t="shared" si="73"/>
        <v/>
      </c>
      <c r="M601" s="118" t="str">
        <f t="shared" si="74"/>
        <v/>
      </c>
      <c r="N601" s="113"/>
      <c r="O601" s="47"/>
      <c r="P601" s="118" t="str">
        <f t="shared" si="75"/>
        <v/>
      </c>
      <c r="Q601" s="154"/>
      <c r="R601" s="151"/>
      <c r="S601" s="151"/>
      <c r="T601" s="138"/>
      <c r="BI601" s="24" t="str">
        <f t="shared" si="76"/>
        <v xml:space="preserve"> ;;;-;;;</v>
      </c>
    </row>
    <row r="602" spans="1:61" ht="18.75" customHeight="1" thickBot="1" x14ac:dyDescent="0.25">
      <c r="A602" s="16">
        <v>590</v>
      </c>
      <c r="B602" s="142" t="s">
        <v>14</v>
      </c>
      <c r="C602" s="143"/>
      <c r="D602" s="144"/>
      <c r="E602" s="145"/>
      <c r="F602" s="136"/>
      <c r="G602" s="19" t="str">
        <f t="shared" si="70"/>
        <v/>
      </c>
      <c r="H602" s="19" t="str">
        <f t="shared" si="71"/>
        <v/>
      </c>
      <c r="I602" s="131"/>
      <c r="J602" s="147"/>
      <c r="K602" s="114" t="str">
        <f t="shared" si="72"/>
        <v/>
      </c>
      <c r="L602" s="117" t="str">
        <f t="shared" si="73"/>
        <v/>
      </c>
      <c r="M602" s="118" t="str">
        <f t="shared" si="74"/>
        <v/>
      </c>
      <c r="N602" s="113"/>
      <c r="O602" s="47"/>
      <c r="P602" s="118" t="str">
        <f t="shared" si="75"/>
        <v/>
      </c>
      <c r="Q602" s="154"/>
      <c r="R602" s="151"/>
      <c r="S602" s="151"/>
      <c r="T602" s="138"/>
      <c r="BI602" s="24" t="str">
        <f t="shared" si="76"/>
        <v xml:space="preserve"> ;;;-;;;</v>
      </c>
    </row>
    <row r="603" spans="1:61" ht="18.75" customHeight="1" x14ac:dyDescent="0.2">
      <c r="A603" s="15">
        <v>591</v>
      </c>
      <c r="B603" s="142" t="s">
        <v>14</v>
      </c>
      <c r="C603" s="143"/>
      <c r="D603" s="144"/>
      <c r="E603" s="145"/>
      <c r="F603" s="136"/>
      <c r="G603" s="19" t="str">
        <f t="shared" si="70"/>
        <v/>
      </c>
      <c r="H603" s="19" t="str">
        <f t="shared" si="71"/>
        <v/>
      </c>
      <c r="I603" s="131"/>
      <c r="J603" s="147"/>
      <c r="K603" s="114" t="str">
        <f t="shared" si="72"/>
        <v/>
      </c>
      <c r="L603" s="117" t="str">
        <f t="shared" si="73"/>
        <v/>
      </c>
      <c r="M603" s="118" t="str">
        <f t="shared" si="74"/>
        <v/>
      </c>
      <c r="N603" s="113"/>
      <c r="O603" s="47"/>
      <c r="P603" s="118" t="str">
        <f t="shared" si="75"/>
        <v/>
      </c>
      <c r="Q603" s="154"/>
      <c r="R603" s="151"/>
      <c r="S603" s="151"/>
      <c r="T603" s="138"/>
      <c r="BI603" s="24" t="str">
        <f t="shared" si="76"/>
        <v xml:space="preserve"> ;;;-;;;</v>
      </c>
    </row>
    <row r="604" spans="1:61" ht="18.75" customHeight="1" thickBot="1" x14ac:dyDescent="0.25">
      <c r="A604" s="16">
        <v>592</v>
      </c>
      <c r="B604" s="142" t="s">
        <v>14</v>
      </c>
      <c r="C604" s="143"/>
      <c r="D604" s="144"/>
      <c r="E604" s="145"/>
      <c r="F604" s="136"/>
      <c r="G604" s="19" t="str">
        <f t="shared" si="70"/>
        <v/>
      </c>
      <c r="H604" s="19" t="str">
        <f t="shared" si="71"/>
        <v/>
      </c>
      <c r="I604" s="131"/>
      <c r="J604" s="147"/>
      <c r="K604" s="114" t="str">
        <f t="shared" si="72"/>
        <v/>
      </c>
      <c r="L604" s="117" t="str">
        <f t="shared" si="73"/>
        <v/>
      </c>
      <c r="M604" s="118" t="str">
        <f t="shared" si="74"/>
        <v/>
      </c>
      <c r="N604" s="113"/>
      <c r="O604" s="47"/>
      <c r="P604" s="118" t="str">
        <f t="shared" si="75"/>
        <v/>
      </c>
      <c r="Q604" s="154"/>
      <c r="R604" s="151"/>
      <c r="S604" s="151"/>
      <c r="T604" s="138"/>
      <c r="BI604" s="24" t="str">
        <f t="shared" si="76"/>
        <v xml:space="preserve"> ;;;-;;;</v>
      </c>
    </row>
    <row r="605" spans="1:61" ht="18.75" customHeight="1" x14ac:dyDescent="0.2">
      <c r="A605" s="15">
        <v>593</v>
      </c>
      <c r="B605" s="142" t="s">
        <v>14</v>
      </c>
      <c r="C605" s="143"/>
      <c r="D605" s="144"/>
      <c r="E605" s="145"/>
      <c r="F605" s="136"/>
      <c r="G605" s="19" t="str">
        <f t="shared" si="70"/>
        <v/>
      </c>
      <c r="H605" s="19" t="str">
        <f t="shared" si="71"/>
        <v/>
      </c>
      <c r="I605" s="131"/>
      <c r="J605" s="147"/>
      <c r="K605" s="114" t="str">
        <f t="shared" si="72"/>
        <v/>
      </c>
      <c r="L605" s="117" t="str">
        <f t="shared" si="73"/>
        <v/>
      </c>
      <c r="M605" s="118" t="str">
        <f t="shared" si="74"/>
        <v/>
      </c>
      <c r="N605" s="113"/>
      <c r="O605" s="47"/>
      <c r="P605" s="118" t="str">
        <f t="shared" si="75"/>
        <v/>
      </c>
      <c r="Q605" s="154"/>
      <c r="R605" s="151"/>
      <c r="S605" s="151"/>
      <c r="T605" s="138"/>
      <c r="BI605" s="24" t="str">
        <f t="shared" si="76"/>
        <v xml:space="preserve"> ;;;-;;;</v>
      </c>
    </row>
    <row r="606" spans="1:61" ht="18.75" customHeight="1" thickBot="1" x14ac:dyDescent="0.25">
      <c r="A606" s="16">
        <v>594</v>
      </c>
      <c r="B606" s="142" t="s">
        <v>14</v>
      </c>
      <c r="C606" s="143"/>
      <c r="D606" s="144"/>
      <c r="E606" s="145"/>
      <c r="F606" s="136"/>
      <c r="G606" s="19" t="str">
        <f t="shared" si="70"/>
        <v/>
      </c>
      <c r="H606" s="19" t="str">
        <f t="shared" si="71"/>
        <v/>
      </c>
      <c r="I606" s="131"/>
      <c r="J606" s="147"/>
      <c r="K606" s="114" t="str">
        <f t="shared" si="72"/>
        <v/>
      </c>
      <c r="L606" s="117" t="str">
        <f t="shared" si="73"/>
        <v/>
      </c>
      <c r="M606" s="118" t="str">
        <f t="shared" si="74"/>
        <v/>
      </c>
      <c r="N606" s="113"/>
      <c r="O606" s="47"/>
      <c r="P606" s="118" t="str">
        <f t="shared" si="75"/>
        <v/>
      </c>
      <c r="Q606" s="154"/>
      <c r="R606" s="151"/>
      <c r="S606" s="151"/>
      <c r="T606" s="138"/>
      <c r="BI606" s="24" t="str">
        <f t="shared" si="76"/>
        <v xml:space="preserve"> ;;;-;;;</v>
      </c>
    </row>
    <row r="607" spans="1:61" ht="18.75" customHeight="1" x14ac:dyDescent="0.2">
      <c r="A607" s="15">
        <v>595</v>
      </c>
      <c r="B607" s="142" t="s">
        <v>14</v>
      </c>
      <c r="C607" s="143"/>
      <c r="D607" s="144"/>
      <c r="E607" s="145"/>
      <c r="F607" s="136"/>
      <c r="G607" s="19" t="str">
        <f t="shared" si="70"/>
        <v/>
      </c>
      <c r="H607" s="19" t="str">
        <f t="shared" si="71"/>
        <v/>
      </c>
      <c r="I607" s="131"/>
      <c r="J607" s="147"/>
      <c r="K607" s="114" t="str">
        <f t="shared" si="72"/>
        <v/>
      </c>
      <c r="L607" s="117" t="str">
        <f t="shared" si="73"/>
        <v/>
      </c>
      <c r="M607" s="118" t="str">
        <f t="shared" si="74"/>
        <v/>
      </c>
      <c r="N607" s="113"/>
      <c r="O607" s="47"/>
      <c r="P607" s="118" t="str">
        <f t="shared" si="75"/>
        <v/>
      </c>
      <c r="Q607" s="154"/>
      <c r="R607" s="151"/>
      <c r="S607" s="151"/>
      <c r="T607" s="138"/>
      <c r="BI607" s="24" t="str">
        <f t="shared" si="76"/>
        <v xml:space="preserve"> ;;;-;;;</v>
      </c>
    </row>
    <row r="608" spans="1:61" ht="18.75" customHeight="1" thickBot="1" x14ac:dyDescent="0.25">
      <c r="A608" s="16">
        <v>596</v>
      </c>
      <c r="B608" s="142" t="s">
        <v>14</v>
      </c>
      <c r="C608" s="143"/>
      <c r="D608" s="144"/>
      <c r="E608" s="145"/>
      <c r="F608" s="136"/>
      <c r="G608" s="19" t="str">
        <f t="shared" si="70"/>
        <v/>
      </c>
      <c r="H608" s="19" t="str">
        <f t="shared" si="71"/>
        <v/>
      </c>
      <c r="I608" s="131"/>
      <c r="J608" s="147"/>
      <c r="K608" s="114" t="str">
        <f t="shared" si="72"/>
        <v/>
      </c>
      <c r="L608" s="117" t="str">
        <f t="shared" si="73"/>
        <v/>
      </c>
      <c r="M608" s="118" t="str">
        <f t="shared" si="74"/>
        <v/>
      </c>
      <c r="N608" s="113"/>
      <c r="O608" s="47"/>
      <c r="P608" s="118" t="str">
        <f t="shared" si="75"/>
        <v/>
      </c>
      <c r="Q608" s="154"/>
      <c r="R608" s="151"/>
      <c r="S608" s="151"/>
      <c r="T608" s="138"/>
      <c r="BI608" s="24" t="str">
        <f t="shared" si="76"/>
        <v xml:space="preserve"> ;;;-;;;</v>
      </c>
    </row>
    <row r="609" spans="1:61" ht="18.75" customHeight="1" x14ac:dyDescent="0.2">
      <c r="A609" s="15">
        <v>597</v>
      </c>
      <c r="B609" s="142" t="s">
        <v>14</v>
      </c>
      <c r="C609" s="143"/>
      <c r="D609" s="144"/>
      <c r="E609" s="145"/>
      <c r="F609" s="136"/>
      <c r="G609" s="19" t="str">
        <f t="shared" si="70"/>
        <v/>
      </c>
      <c r="H609" s="19" t="str">
        <f t="shared" si="71"/>
        <v/>
      </c>
      <c r="I609" s="131"/>
      <c r="J609" s="147"/>
      <c r="K609" s="114" t="str">
        <f t="shared" si="72"/>
        <v/>
      </c>
      <c r="L609" s="117" t="str">
        <f t="shared" si="73"/>
        <v/>
      </c>
      <c r="M609" s="118" t="str">
        <f t="shared" si="74"/>
        <v/>
      </c>
      <c r="N609" s="113"/>
      <c r="O609" s="47"/>
      <c r="P609" s="118" t="str">
        <f t="shared" si="75"/>
        <v/>
      </c>
      <c r="Q609" s="154"/>
      <c r="R609" s="151"/>
      <c r="S609" s="151"/>
      <c r="T609" s="138"/>
      <c r="BI609" s="24" t="str">
        <f t="shared" si="76"/>
        <v xml:space="preserve"> ;;;-;;;</v>
      </c>
    </row>
    <row r="610" spans="1:61" ht="18.75" customHeight="1" thickBot="1" x14ac:dyDescent="0.25">
      <c r="A610" s="16">
        <v>598</v>
      </c>
      <c r="B610" s="142" t="s">
        <v>14</v>
      </c>
      <c r="C610" s="143"/>
      <c r="D610" s="144"/>
      <c r="E610" s="145"/>
      <c r="F610" s="136"/>
      <c r="G610" s="19" t="str">
        <f t="shared" si="70"/>
        <v/>
      </c>
      <c r="H610" s="19" t="str">
        <f t="shared" si="71"/>
        <v/>
      </c>
      <c r="I610" s="131"/>
      <c r="J610" s="147"/>
      <c r="K610" s="114" t="str">
        <f t="shared" si="72"/>
        <v/>
      </c>
      <c r="L610" s="117" t="str">
        <f t="shared" si="73"/>
        <v/>
      </c>
      <c r="M610" s="118" t="str">
        <f t="shared" si="74"/>
        <v/>
      </c>
      <c r="N610" s="113"/>
      <c r="O610" s="47"/>
      <c r="P610" s="118" t="str">
        <f t="shared" si="75"/>
        <v/>
      </c>
      <c r="Q610" s="154"/>
      <c r="R610" s="151"/>
      <c r="S610" s="151"/>
      <c r="T610" s="138"/>
      <c r="BI610" s="24" t="str">
        <f t="shared" si="76"/>
        <v xml:space="preserve"> ;;;-;;;</v>
      </c>
    </row>
    <row r="611" spans="1:61" ht="18.75" customHeight="1" x14ac:dyDescent="0.2">
      <c r="A611" s="15">
        <v>599</v>
      </c>
      <c r="B611" s="142" t="s">
        <v>14</v>
      </c>
      <c r="C611" s="143"/>
      <c r="D611" s="144"/>
      <c r="E611" s="145"/>
      <c r="F611" s="136"/>
      <c r="G611" s="19" t="str">
        <f t="shared" si="70"/>
        <v/>
      </c>
      <c r="H611" s="19" t="str">
        <f t="shared" si="71"/>
        <v/>
      </c>
      <c r="I611" s="131"/>
      <c r="J611" s="147"/>
      <c r="K611" s="114" t="str">
        <f t="shared" si="72"/>
        <v/>
      </c>
      <c r="L611" s="117" t="str">
        <f t="shared" si="73"/>
        <v/>
      </c>
      <c r="M611" s="118" t="str">
        <f t="shared" si="74"/>
        <v/>
      </c>
      <c r="N611" s="113"/>
      <c r="O611" s="47"/>
      <c r="P611" s="118" t="str">
        <f t="shared" si="75"/>
        <v/>
      </c>
      <c r="Q611" s="154"/>
      <c r="R611" s="151"/>
      <c r="S611" s="151"/>
      <c r="T611" s="138"/>
      <c r="BI611" s="24" t="str">
        <f t="shared" si="76"/>
        <v xml:space="preserve"> ;;;-;;;</v>
      </c>
    </row>
    <row r="612" spans="1:61" ht="18.75" customHeight="1" thickBot="1" x14ac:dyDescent="0.25">
      <c r="A612" s="16">
        <v>600</v>
      </c>
      <c r="B612" s="142" t="s">
        <v>14</v>
      </c>
      <c r="C612" s="143"/>
      <c r="D612" s="144"/>
      <c r="E612" s="145"/>
      <c r="F612" s="136"/>
      <c r="G612" s="19" t="str">
        <f t="shared" si="70"/>
        <v/>
      </c>
      <c r="H612" s="19" t="str">
        <f t="shared" si="71"/>
        <v/>
      </c>
      <c r="I612" s="131"/>
      <c r="J612" s="147"/>
      <c r="K612" s="114" t="str">
        <f t="shared" si="72"/>
        <v/>
      </c>
      <c r="L612" s="117" t="str">
        <f t="shared" si="73"/>
        <v/>
      </c>
      <c r="M612" s="118" t="str">
        <f t="shared" si="74"/>
        <v/>
      </c>
      <c r="N612" s="113"/>
      <c r="O612" s="47"/>
      <c r="P612" s="118" t="str">
        <f t="shared" si="75"/>
        <v/>
      </c>
      <c r="Q612" s="154"/>
      <c r="R612" s="151"/>
      <c r="S612" s="151"/>
      <c r="T612" s="138"/>
      <c r="BI612" s="24" t="str">
        <f t="shared" si="76"/>
        <v xml:space="preserve"> ;;;-;;;</v>
      </c>
    </row>
    <row r="613" spans="1:61" ht="18.75" customHeight="1" x14ac:dyDescent="0.2">
      <c r="A613" s="15">
        <v>601</v>
      </c>
      <c r="B613" s="142" t="s">
        <v>14</v>
      </c>
      <c r="C613" s="143"/>
      <c r="D613" s="144"/>
      <c r="E613" s="145"/>
      <c r="F613" s="136"/>
      <c r="G613" s="19" t="str">
        <f t="shared" si="70"/>
        <v/>
      </c>
      <c r="H613" s="19" t="str">
        <f t="shared" si="71"/>
        <v/>
      </c>
      <c r="I613" s="131"/>
      <c r="J613" s="147"/>
      <c r="K613" s="114" t="str">
        <f t="shared" si="72"/>
        <v/>
      </c>
      <c r="L613" s="117" t="str">
        <f t="shared" si="73"/>
        <v/>
      </c>
      <c r="M613" s="118" t="str">
        <f t="shared" si="74"/>
        <v/>
      </c>
      <c r="N613" s="113"/>
      <c r="O613" s="47"/>
      <c r="P613" s="118" t="str">
        <f t="shared" si="75"/>
        <v/>
      </c>
      <c r="Q613" s="154"/>
      <c r="R613" s="151"/>
      <c r="S613" s="151"/>
      <c r="T613" s="138"/>
      <c r="BI613" s="24" t="str">
        <f t="shared" si="76"/>
        <v xml:space="preserve"> ;;;-;;;</v>
      </c>
    </row>
    <row r="614" spans="1:61" ht="18.75" customHeight="1" thickBot="1" x14ac:dyDescent="0.25">
      <c r="A614" s="16">
        <v>602</v>
      </c>
      <c r="B614" s="142" t="s">
        <v>14</v>
      </c>
      <c r="C614" s="143"/>
      <c r="D614" s="144"/>
      <c r="E614" s="145"/>
      <c r="F614" s="136"/>
      <c r="G614" s="19" t="str">
        <f t="shared" si="70"/>
        <v/>
      </c>
      <c r="H614" s="19" t="str">
        <f t="shared" si="71"/>
        <v/>
      </c>
      <c r="I614" s="131"/>
      <c r="J614" s="147"/>
      <c r="K614" s="114" t="str">
        <f t="shared" si="72"/>
        <v/>
      </c>
      <c r="L614" s="117" t="str">
        <f t="shared" si="73"/>
        <v/>
      </c>
      <c r="M614" s="118" t="str">
        <f t="shared" si="74"/>
        <v/>
      </c>
      <c r="N614" s="113"/>
      <c r="O614" s="47"/>
      <c r="P614" s="118" t="str">
        <f t="shared" si="75"/>
        <v/>
      </c>
      <c r="Q614" s="154"/>
      <c r="R614" s="151"/>
      <c r="S614" s="151"/>
      <c r="T614" s="138"/>
      <c r="BI614" s="24" t="str">
        <f t="shared" si="76"/>
        <v xml:space="preserve"> ;;;-;;;</v>
      </c>
    </row>
    <row r="615" spans="1:61" ht="18.75" customHeight="1" x14ac:dyDescent="0.2">
      <c r="A615" s="15">
        <v>603</v>
      </c>
      <c r="B615" s="142" t="s">
        <v>14</v>
      </c>
      <c r="C615" s="143"/>
      <c r="D615" s="144"/>
      <c r="E615" s="145"/>
      <c r="F615" s="136"/>
      <c r="G615" s="19" t="str">
        <f t="shared" si="70"/>
        <v/>
      </c>
      <c r="H615" s="19" t="str">
        <f t="shared" si="71"/>
        <v/>
      </c>
      <c r="I615" s="131"/>
      <c r="J615" s="147"/>
      <c r="K615" s="114" t="str">
        <f t="shared" si="72"/>
        <v/>
      </c>
      <c r="L615" s="117" t="str">
        <f t="shared" si="73"/>
        <v/>
      </c>
      <c r="M615" s="118" t="str">
        <f t="shared" si="74"/>
        <v/>
      </c>
      <c r="N615" s="113"/>
      <c r="O615" s="47"/>
      <c r="P615" s="118" t="str">
        <f t="shared" si="75"/>
        <v/>
      </c>
      <c r="Q615" s="154"/>
      <c r="R615" s="151"/>
      <c r="S615" s="151"/>
      <c r="T615" s="138"/>
      <c r="BI615" s="24" t="str">
        <f t="shared" si="76"/>
        <v xml:space="preserve"> ;;;-;;;</v>
      </c>
    </row>
    <row r="616" spans="1:61" ht="18.75" customHeight="1" thickBot="1" x14ac:dyDescent="0.25">
      <c r="A616" s="16">
        <v>604</v>
      </c>
      <c r="B616" s="142" t="s">
        <v>14</v>
      </c>
      <c r="C616" s="143"/>
      <c r="D616" s="144"/>
      <c r="E616" s="145"/>
      <c r="F616" s="136"/>
      <c r="G616" s="19" t="str">
        <f t="shared" si="70"/>
        <v/>
      </c>
      <c r="H616" s="19" t="str">
        <f t="shared" si="71"/>
        <v/>
      </c>
      <c r="I616" s="131"/>
      <c r="J616" s="147"/>
      <c r="K616" s="114" t="str">
        <f t="shared" si="72"/>
        <v/>
      </c>
      <c r="L616" s="117" t="str">
        <f t="shared" si="73"/>
        <v/>
      </c>
      <c r="M616" s="118" t="str">
        <f t="shared" si="74"/>
        <v/>
      </c>
      <c r="N616" s="113"/>
      <c r="O616" s="47"/>
      <c r="P616" s="118" t="str">
        <f t="shared" si="75"/>
        <v/>
      </c>
      <c r="Q616" s="154"/>
      <c r="R616" s="151"/>
      <c r="S616" s="151"/>
      <c r="T616" s="138"/>
      <c r="BI616" s="24" t="str">
        <f t="shared" si="76"/>
        <v xml:space="preserve"> ;;;-;;;</v>
      </c>
    </row>
    <row r="617" spans="1:61" ht="18.75" customHeight="1" x14ac:dyDescent="0.2">
      <c r="A617" s="15">
        <v>605</v>
      </c>
      <c r="B617" s="142" t="s">
        <v>14</v>
      </c>
      <c r="C617" s="143"/>
      <c r="D617" s="144"/>
      <c r="E617" s="145"/>
      <c r="F617" s="136"/>
      <c r="G617" s="19" t="str">
        <f t="shared" si="70"/>
        <v/>
      </c>
      <c r="H617" s="19" t="str">
        <f t="shared" si="71"/>
        <v/>
      </c>
      <c r="I617" s="131"/>
      <c r="J617" s="147"/>
      <c r="K617" s="114" t="str">
        <f t="shared" si="72"/>
        <v/>
      </c>
      <c r="L617" s="117" t="str">
        <f t="shared" si="73"/>
        <v/>
      </c>
      <c r="M617" s="118" t="str">
        <f t="shared" si="74"/>
        <v/>
      </c>
      <c r="N617" s="113"/>
      <c r="O617" s="47"/>
      <c r="P617" s="118" t="str">
        <f t="shared" si="75"/>
        <v/>
      </c>
      <c r="Q617" s="154"/>
      <c r="R617" s="151"/>
      <c r="S617" s="151"/>
      <c r="T617" s="138"/>
      <c r="BI617" s="24" t="str">
        <f t="shared" si="76"/>
        <v xml:space="preserve"> ;;;-;;;</v>
      </c>
    </row>
    <row r="618" spans="1:61" ht="18.75" customHeight="1" thickBot="1" x14ac:dyDescent="0.25">
      <c r="A618" s="16">
        <v>606</v>
      </c>
      <c r="B618" s="142" t="s">
        <v>14</v>
      </c>
      <c r="C618" s="143"/>
      <c r="D618" s="144"/>
      <c r="E618" s="145"/>
      <c r="F618" s="136"/>
      <c r="G618" s="19" t="str">
        <f t="shared" si="70"/>
        <v/>
      </c>
      <c r="H618" s="19" t="str">
        <f t="shared" si="71"/>
        <v/>
      </c>
      <c r="I618" s="131"/>
      <c r="J618" s="147"/>
      <c r="K618" s="114" t="str">
        <f t="shared" si="72"/>
        <v/>
      </c>
      <c r="L618" s="117" t="str">
        <f t="shared" si="73"/>
        <v/>
      </c>
      <c r="M618" s="118" t="str">
        <f t="shared" si="74"/>
        <v/>
      </c>
      <c r="N618" s="113"/>
      <c r="O618" s="47"/>
      <c r="P618" s="118" t="str">
        <f t="shared" si="75"/>
        <v/>
      </c>
      <c r="Q618" s="154"/>
      <c r="R618" s="151"/>
      <c r="S618" s="151"/>
      <c r="T618" s="138"/>
      <c r="BI618" s="24" t="str">
        <f t="shared" si="76"/>
        <v xml:space="preserve"> ;;;-;;;</v>
      </c>
    </row>
    <row r="619" spans="1:61" ht="18.75" customHeight="1" x14ac:dyDescent="0.2">
      <c r="A619" s="15">
        <v>607</v>
      </c>
      <c r="B619" s="142" t="s">
        <v>14</v>
      </c>
      <c r="C619" s="143"/>
      <c r="D619" s="144"/>
      <c r="E619" s="145"/>
      <c r="F619" s="136"/>
      <c r="G619" s="19" t="str">
        <f t="shared" si="70"/>
        <v/>
      </c>
      <c r="H619" s="19" t="str">
        <f t="shared" si="71"/>
        <v/>
      </c>
      <c r="I619" s="131"/>
      <c r="J619" s="147"/>
      <c r="K619" s="114" t="str">
        <f t="shared" si="72"/>
        <v/>
      </c>
      <c r="L619" s="117" t="str">
        <f t="shared" si="73"/>
        <v/>
      </c>
      <c r="M619" s="118" t="str">
        <f t="shared" si="74"/>
        <v/>
      </c>
      <c r="N619" s="113"/>
      <c r="O619" s="47"/>
      <c r="P619" s="118" t="str">
        <f t="shared" si="75"/>
        <v/>
      </c>
      <c r="Q619" s="154"/>
      <c r="R619" s="151"/>
      <c r="S619" s="151"/>
      <c r="T619" s="138"/>
      <c r="BI619" s="24" t="str">
        <f t="shared" si="76"/>
        <v xml:space="preserve"> ;;;-;;;</v>
      </c>
    </row>
    <row r="620" spans="1:61" ht="18.75" customHeight="1" thickBot="1" x14ac:dyDescent="0.25">
      <c r="A620" s="16">
        <v>608</v>
      </c>
      <c r="B620" s="142" t="s">
        <v>14</v>
      </c>
      <c r="C620" s="143"/>
      <c r="D620" s="144"/>
      <c r="E620" s="145"/>
      <c r="F620" s="136"/>
      <c r="G620" s="19" t="str">
        <f t="shared" si="70"/>
        <v/>
      </c>
      <c r="H620" s="19" t="str">
        <f t="shared" si="71"/>
        <v/>
      </c>
      <c r="I620" s="131"/>
      <c r="J620" s="147"/>
      <c r="K620" s="114" t="str">
        <f t="shared" si="72"/>
        <v/>
      </c>
      <c r="L620" s="117" t="str">
        <f t="shared" si="73"/>
        <v/>
      </c>
      <c r="M620" s="118" t="str">
        <f t="shared" si="74"/>
        <v/>
      </c>
      <c r="N620" s="113"/>
      <c r="O620" s="47"/>
      <c r="P620" s="118" t="str">
        <f t="shared" si="75"/>
        <v/>
      </c>
      <c r="Q620" s="154"/>
      <c r="R620" s="151"/>
      <c r="S620" s="151"/>
      <c r="T620" s="138"/>
      <c r="BI620" s="24" t="str">
        <f t="shared" si="76"/>
        <v xml:space="preserve"> ;;;-;;;</v>
      </c>
    </row>
    <row r="621" spans="1:61" ht="18.75" customHeight="1" x14ac:dyDescent="0.2">
      <c r="A621" s="15">
        <v>609</v>
      </c>
      <c r="B621" s="142" t="s">
        <v>14</v>
      </c>
      <c r="C621" s="143"/>
      <c r="D621" s="144"/>
      <c r="E621" s="145"/>
      <c r="F621" s="136"/>
      <c r="G621" s="19" t="str">
        <f t="shared" si="70"/>
        <v/>
      </c>
      <c r="H621" s="19" t="str">
        <f t="shared" si="71"/>
        <v/>
      </c>
      <c r="I621" s="131"/>
      <c r="J621" s="147"/>
      <c r="K621" s="114" t="str">
        <f t="shared" si="72"/>
        <v/>
      </c>
      <c r="L621" s="117" t="str">
        <f t="shared" si="73"/>
        <v/>
      </c>
      <c r="M621" s="118" t="str">
        <f t="shared" si="74"/>
        <v/>
      </c>
      <c r="N621" s="113"/>
      <c r="O621" s="47"/>
      <c r="P621" s="118" t="str">
        <f t="shared" si="75"/>
        <v/>
      </c>
      <c r="Q621" s="154"/>
      <c r="R621" s="151"/>
      <c r="S621" s="151"/>
      <c r="T621" s="138"/>
      <c r="BI621" s="24" t="str">
        <f t="shared" si="76"/>
        <v xml:space="preserve"> ;;;-;;;</v>
      </c>
    </row>
    <row r="622" spans="1:61" ht="18.75" customHeight="1" thickBot="1" x14ac:dyDescent="0.25">
      <c r="A622" s="16">
        <v>610</v>
      </c>
      <c r="B622" s="142" t="s">
        <v>14</v>
      </c>
      <c r="C622" s="143"/>
      <c r="D622" s="144"/>
      <c r="E622" s="145"/>
      <c r="F622" s="136"/>
      <c r="G622" s="19" t="str">
        <f t="shared" si="70"/>
        <v/>
      </c>
      <c r="H622" s="19" t="str">
        <f t="shared" si="71"/>
        <v/>
      </c>
      <c r="I622" s="131"/>
      <c r="J622" s="147"/>
      <c r="K622" s="114" t="str">
        <f t="shared" si="72"/>
        <v/>
      </c>
      <c r="L622" s="117" t="str">
        <f t="shared" si="73"/>
        <v/>
      </c>
      <c r="M622" s="118" t="str">
        <f t="shared" si="74"/>
        <v/>
      </c>
      <c r="N622" s="113"/>
      <c r="O622" s="47"/>
      <c r="P622" s="118" t="str">
        <f t="shared" si="75"/>
        <v/>
      </c>
      <c r="Q622" s="154"/>
      <c r="R622" s="151"/>
      <c r="S622" s="151"/>
      <c r="T622" s="138"/>
      <c r="BI622" s="24" t="str">
        <f t="shared" si="76"/>
        <v xml:space="preserve"> ;;;-;;;</v>
      </c>
    </row>
    <row r="623" spans="1:61" ht="18.75" customHeight="1" x14ac:dyDescent="0.2">
      <c r="A623" s="15">
        <v>611</v>
      </c>
      <c r="B623" s="142" t="s">
        <v>14</v>
      </c>
      <c r="C623" s="143"/>
      <c r="D623" s="144"/>
      <c r="E623" s="145"/>
      <c r="F623" s="136"/>
      <c r="G623" s="19" t="str">
        <f t="shared" si="70"/>
        <v/>
      </c>
      <c r="H623" s="19" t="str">
        <f t="shared" si="71"/>
        <v/>
      </c>
      <c r="I623" s="131"/>
      <c r="J623" s="147"/>
      <c r="K623" s="114" t="str">
        <f t="shared" si="72"/>
        <v/>
      </c>
      <c r="L623" s="117" t="str">
        <f t="shared" si="73"/>
        <v/>
      </c>
      <c r="M623" s="118" t="str">
        <f t="shared" si="74"/>
        <v/>
      </c>
      <c r="N623" s="113"/>
      <c r="O623" s="47"/>
      <c r="P623" s="118" t="str">
        <f t="shared" si="75"/>
        <v/>
      </c>
      <c r="Q623" s="154"/>
      <c r="R623" s="151"/>
      <c r="S623" s="151"/>
      <c r="T623" s="138"/>
      <c r="BI623" s="24" t="str">
        <f t="shared" si="76"/>
        <v xml:space="preserve"> ;;;-;;;</v>
      </c>
    </row>
    <row r="624" spans="1:61" ht="18.75" customHeight="1" thickBot="1" x14ac:dyDescent="0.25">
      <c r="A624" s="16">
        <v>612</v>
      </c>
      <c r="B624" s="142" t="s">
        <v>14</v>
      </c>
      <c r="C624" s="143"/>
      <c r="D624" s="144"/>
      <c r="E624" s="145"/>
      <c r="F624" s="136"/>
      <c r="G624" s="19" t="str">
        <f t="shared" si="70"/>
        <v/>
      </c>
      <c r="H624" s="19" t="str">
        <f t="shared" si="71"/>
        <v/>
      </c>
      <c r="I624" s="131"/>
      <c r="J624" s="147"/>
      <c r="K624" s="114" t="str">
        <f t="shared" si="72"/>
        <v/>
      </c>
      <c r="L624" s="117" t="str">
        <f t="shared" si="73"/>
        <v/>
      </c>
      <c r="M624" s="118" t="str">
        <f t="shared" si="74"/>
        <v/>
      </c>
      <c r="N624" s="113"/>
      <c r="O624" s="47"/>
      <c r="P624" s="118" t="str">
        <f t="shared" si="75"/>
        <v/>
      </c>
      <c r="Q624" s="154"/>
      <c r="R624" s="151"/>
      <c r="S624" s="151"/>
      <c r="T624" s="138"/>
      <c r="BI624" s="24" t="str">
        <f t="shared" si="76"/>
        <v xml:space="preserve"> ;;;-;;;</v>
      </c>
    </row>
    <row r="625" spans="1:61" ht="18.75" customHeight="1" x14ac:dyDescent="0.2">
      <c r="A625" s="15">
        <v>613</v>
      </c>
      <c r="B625" s="142" t="s">
        <v>14</v>
      </c>
      <c r="C625" s="143"/>
      <c r="D625" s="144"/>
      <c r="E625" s="145"/>
      <c r="F625" s="136"/>
      <c r="G625" s="19" t="str">
        <f t="shared" si="70"/>
        <v/>
      </c>
      <c r="H625" s="19" t="str">
        <f t="shared" si="71"/>
        <v/>
      </c>
      <c r="I625" s="131"/>
      <c r="J625" s="147"/>
      <c r="K625" s="114" t="str">
        <f t="shared" si="72"/>
        <v/>
      </c>
      <c r="L625" s="117" t="str">
        <f t="shared" si="73"/>
        <v/>
      </c>
      <c r="M625" s="118" t="str">
        <f t="shared" si="74"/>
        <v/>
      </c>
      <c r="N625" s="113"/>
      <c r="O625" s="47"/>
      <c r="P625" s="118" t="str">
        <f t="shared" si="75"/>
        <v/>
      </c>
      <c r="Q625" s="154"/>
      <c r="R625" s="151"/>
      <c r="S625" s="151"/>
      <c r="T625" s="138"/>
      <c r="BI625" s="24" t="str">
        <f t="shared" si="76"/>
        <v xml:space="preserve"> ;;;-;;;</v>
      </c>
    </row>
    <row r="626" spans="1:61" ht="18.75" customHeight="1" thickBot="1" x14ac:dyDescent="0.25">
      <c r="A626" s="16">
        <v>614</v>
      </c>
      <c r="B626" s="142" t="s">
        <v>14</v>
      </c>
      <c r="C626" s="143"/>
      <c r="D626" s="144"/>
      <c r="E626" s="145"/>
      <c r="F626" s="136"/>
      <c r="G626" s="19" t="str">
        <f t="shared" si="70"/>
        <v/>
      </c>
      <c r="H626" s="19" t="str">
        <f t="shared" si="71"/>
        <v/>
      </c>
      <c r="I626" s="131"/>
      <c r="J626" s="147"/>
      <c r="K626" s="114" t="str">
        <f t="shared" si="72"/>
        <v/>
      </c>
      <c r="L626" s="117" t="str">
        <f t="shared" si="73"/>
        <v/>
      </c>
      <c r="M626" s="118" t="str">
        <f t="shared" si="74"/>
        <v/>
      </c>
      <c r="N626" s="113"/>
      <c r="O626" s="47"/>
      <c r="P626" s="118" t="str">
        <f t="shared" si="75"/>
        <v/>
      </c>
      <c r="Q626" s="154"/>
      <c r="R626" s="151"/>
      <c r="S626" s="151"/>
      <c r="T626" s="138"/>
      <c r="BI626" s="24" t="str">
        <f t="shared" si="76"/>
        <v xml:space="preserve"> ;;;-;;;</v>
      </c>
    </row>
    <row r="627" spans="1:61" ht="18.75" customHeight="1" x14ac:dyDescent="0.2">
      <c r="A627" s="15">
        <v>615</v>
      </c>
      <c r="B627" s="142" t="s">
        <v>14</v>
      </c>
      <c r="C627" s="143"/>
      <c r="D627" s="144"/>
      <c r="E627" s="145"/>
      <c r="F627" s="136"/>
      <c r="G627" s="19" t="str">
        <f t="shared" si="70"/>
        <v/>
      </c>
      <c r="H627" s="19" t="str">
        <f t="shared" si="71"/>
        <v/>
      </c>
      <c r="I627" s="131"/>
      <c r="J627" s="147"/>
      <c r="K627" s="114" t="str">
        <f t="shared" si="72"/>
        <v/>
      </c>
      <c r="L627" s="117" t="str">
        <f t="shared" si="73"/>
        <v/>
      </c>
      <c r="M627" s="118" t="str">
        <f t="shared" si="74"/>
        <v/>
      </c>
      <c r="N627" s="113"/>
      <c r="O627" s="47"/>
      <c r="P627" s="118" t="str">
        <f t="shared" si="75"/>
        <v/>
      </c>
      <c r="Q627" s="154"/>
      <c r="R627" s="151"/>
      <c r="S627" s="151"/>
      <c r="T627" s="138"/>
      <c r="BI627" s="24" t="str">
        <f t="shared" si="76"/>
        <v xml:space="preserve"> ;;;-;;;</v>
      </c>
    </row>
    <row r="628" spans="1:61" ht="18.75" customHeight="1" thickBot="1" x14ac:dyDescent="0.25">
      <c r="A628" s="16">
        <v>616</v>
      </c>
      <c r="B628" s="142" t="s">
        <v>14</v>
      </c>
      <c r="C628" s="143"/>
      <c r="D628" s="144"/>
      <c r="E628" s="145"/>
      <c r="F628" s="136"/>
      <c r="G628" s="19" t="str">
        <f t="shared" si="70"/>
        <v/>
      </c>
      <c r="H628" s="19" t="str">
        <f t="shared" si="71"/>
        <v/>
      </c>
      <c r="I628" s="131"/>
      <c r="J628" s="147"/>
      <c r="K628" s="114" t="str">
        <f t="shared" si="72"/>
        <v/>
      </c>
      <c r="L628" s="117" t="str">
        <f t="shared" si="73"/>
        <v/>
      </c>
      <c r="M628" s="118" t="str">
        <f t="shared" si="74"/>
        <v/>
      </c>
      <c r="N628" s="113"/>
      <c r="O628" s="47"/>
      <c r="P628" s="118" t="str">
        <f t="shared" si="75"/>
        <v/>
      </c>
      <c r="Q628" s="154"/>
      <c r="R628" s="151"/>
      <c r="S628" s="151"/>
      <c r="T628" s="138"/>
      <c r="BI628" s="24" t="str">
        <f t="shared" si="76"/>
        <v xml:space="preserve"> ;;;-;;;</v>
      </c>
    </row>
    <row r="629" spans="1:61" ht="18.75" customHeight="1" x14ac:dyDescent="0.2">
      <c r="A629" s="15">
        <v>617</v>
      </c>
      <c r="B629" s="142" t="s">
        <v>14</v>
      </c>
      <c r="C629" s="143"/>
      <c r="D629" s="144"/>
      <c r="E629" s="145"/>
      <c r="F629" s="136"/>
      <c r="G629" s="19" t="str">
        <f t="shared" si="70"/>
        <v/>
      </c>
      <c r="H629" s="19" t="str">
        <f t="shared" si="71"/>
        <v/>
      </c>
      <c r="I629" s="131"/>
      <c r="J629" s="147"/>
      <c r="K629" s="114" t="str">
        <f t="shared" si="72"/>
        <v/>
      </c>
      <c r="L629" s="117" t="str">
        <f t="shared" si="73"/>
        <v/>
      </c>
      <c r="M629" s="118" t="str">
        <f t="shared" si="74"/>
        <v/>
      </c>
      <c r="N629" s="113"/>
      <c r="O629" s="47"/>
      <c r="P629" s="118" t="str">
        <f t="shared" si="75"/>
        <v/>
      </c>
      <c r="Q629" s="154"/>
      <c r="R629" s="151"/>
      <c r="S629" s="151"/>
      <c r="T629" s="138"/>
      <c r="BI629" s="24" t="str">
        <f t="shared" si="76"/>
        <v xml:space="preserve"> ;;;-;;;</v>
      </c>
    </row>
    <row r="630" spans="1:61" ht="18.75" customHeight="1" thickBot="1" x14ac:dyDescent="0.25">
      <c r="A630" s="16">
        <v>618</v>
      </c>
      <c r="B630" s="142" t="s">
        <v>14</v>
      </c>
      <c r="C630" s="143"/>
      <c r="D630" s="144"/>
      <c r="E630" s="145"/>
      <c r="F630" s="136"/>
      <c r="G630" s="19" t="str">
        <f t="shared" si="70"/>
        <v/>
      </c>
      <c r="H630" s="19" t="str">
        <f t="shared" si="71"/>
        <v/>
      </c>
      <c r="I630" s="131"/>
      <c r="J630" s="147"/>
      <c r="K630" s="114" t="str">
        <f t="shared" si="72"/>
        <v/>
      </c>
      <c r="L630" s="117" t="str">
        <f t="shared" si="73"/>
        <v/>
      </c>
      <c r="M630" s="118" t="str">
        <f t="shared" si="74"/>
        <v/>
      </c>
      <c r="N630" s="113"/>
      <c r="O630" s="47"/>
      <c r="P630" s="118" t="str">
        <f t="shared" si="75"/>
        <v/>
      </c>
      <c r="Q630" s="154"/>
      <c r="R630" s="151"/>
      <c r="S630" s="151"/>
      <c r="T630" s="138"/>
      <c r="BI630" s="24" t="str">
        <f t="shared" si="76"/>
        <v xml:space="preserve"> ;;;-;;;</v>
      </c>
    </row>
    <row r="631" spans="1:61" ht="18.75" customHeight="1" x14ac:dyDescent="0.2">
      <c r="A631" s="15">
        <v>619</v>
      </c>
      <c r="B631" s="142" t="s">
        <v>14</v>
      </c>
      <c r="C631" s="143"/>
      <c r="D631" s="144"/>
      <c r="E631" s="145"/>
      <c r="F631" s="136"/>
      <c r="G631" s="19" t="str">
        <f t="shared" si="70"/>
        <v/>
      </c>
      <c r="H631" s="19" t="str">
        <f t="shared" si="71"/>
        <v/>
      </c>
      <c r="I631" s="131"/>
      <c r="J631" s="147"/>
      <c r="K631" s="114" t="str">
        <f t="shared" si="72"/>
        <v/>
      </c>
      <c r="L631" s="117" t="str">
        <f t="shared" si="73"/>
        <v/>
      </c>
      <c r="M631" s="118" t="str">
        <f t="shared" si="74"/>
        <v/>
      </c>
      <c r="N631" s="113"/>
      <c r="O631" s="47"/>
      <c r="P631" s="118" t="str">
        <f t="shared" si="75"/>
        <v/>
      </c>
      <c r="Q631" s="154"/>
      <c r="R631" s="151"/>
      <c r="S631" s="151"/>
      <c r="T631" s="138"/>
      <c r="BI631" s="24" t="str">
        <f t="shared" si="76"/>
        <v xml:space="preserve"> ;;;-;;;</v>
      </c>
    </row>
    <row r="632" spans="1:61" ht="18.75" customHeight="1" thickBot="1" x14ac:dyDescent="0.25">
      <c r="A632" s="16">
        <v>620</v>
      </c>
      <c r="B632" s="142" t="s">
        <v>14</v>
      </c>
      <c r="C632" s="143"/>
      <c r="D632" s="144"/>
      <c r="E632" s="145"/>
      <c r="F632" s="136"/>
      <c r="G632" s="19" t="str">
        <f t="shared" si="70"/>
        <v/>
      </c>
      <c r="H632" s="19" t="str">
        <f t="shared" si="71"/>
        <v/>
      </c>
      <c r="I632" s="131"/>
      <c r="J632" s="147"/>
      <c r="K632" s="114" t="str">
        <f t="shared" si="72"/>
        <v/>
      </c>
      <c r="L632" s="117" t="str">
        <f t="shared" si="73"/>
        <v/>
      </c>
      <c r="M632" s="118" t="str">
        <f t="shared" si="74"/>
        <v/>
      </c>
      <c r="N632" s="113"/>
      <c r="O632" s="47"/>
      <c r="P632" s="118" t="str">
        <f t="shared" si="75"/>
        <v/>
      </c>
      <c r="Q632" s="154"/>
      <c r="R632" s="151"/>
      <c r="S632" s="151"/>
      <c r="T632" s="138"/>
      <c r="BI632" s="24" t="str">
        <f t="shared" si="76"/>
        <v xml:space="preserve"> ;;;-;;;</v>
      </c>
    </row>
    <row r="633" spans="1:61" ht="18.75" customHeight="1" x14ac:dyDescent="0.2">
      <c r="A633" s="15">
        <v>621</v>
      </c>
      <c r="B633" s="142" t="s">
        <v>14</v>
      </c>
      <c r="C633" s="143"/>
      <c r="D633" s="144"/>
      <c r="E633" s="145"/>
      <c r="F633" s="136"/>
      <c r="G633" s="19" t="str">
        <f t="shared" si="70"/>
        <v/>
      </c>
      <c r="H633" s="19" t="str">
        <f t="shared" si="71"/>
        <v/>
      </c>
      <c r="I633" s="131"/>
      <c r="J633" s="147"/>
      <c r="K633" s="114" t="str">
        <f t="shared" si="72"/>
        <v/>
      </c>
      <c r="L633" s="117" t="str">
        <f t="shared" si="73"/>
        <v/>
      </c>
      <c r="M633" s="118" t="str">
        <f t="shared" si="74"/>
        <v/>
      </c>
      <c r="N633" s="113"/>
      <c r="O633" s="47"/>
      <c r="P633" s="118" t="str">
        <f t="shared" si="75"/>
        <v/>
      </c>
      <c r="Q633" s="154"/>
      <c r="R633" s="151"/>
      <c r="S633" s="151"/>
      <c r="T633" s="138"/>
      <c r="BI633" s="24" t="str">
        <f t="shared" si="76"/>
        <v xml:space="preserve"> ;;;-;;;</v>
      </c>
    </row>
    <row r="634" spans="1:61" ht="18.75" customHeight="1" thickBot="1" x14ac:dyDescent="0.25">
      <c r="A634" s="16">
        <v>622</v>
      </c>
      <c r="B634" s="142" t="s">
        <v>14</v>
      </c>
      <c r="C634" s="143"/>
      <c r="D634" s="144"/>
      <c r="E634" s="145"/>
      <c r="F634" s="136"/>
      <c r="G634" s="19" t="str">
        <f t="shared" si="70"/>
        <v/>
      </c>
      <c r="H634" s="19" t="str">
        <f t="shared" si="71"/>
        <v/>
      </c>
      <c r="I634" s="131"/>
      <c r="J634" s="147"/>
      <c r="K634" s="114" t="str">
        <f t="shared" si="72"/>
        <v/>
      </c>
      <c r="L634" s="117" t="str">
        <f t="shared" si="73"/>
        <v/>
      </c>
      <c r="M634" s="118" t="str">
        <f t="shared" si="74"/>
        <v/>
      </c>
      <c r="N634" s="113"/>
      <c r="O634" s="47"/>
      <c r="P634" s="118" t="str">
        <f t="shared" si="75"/>
        <v/>
      </c>
      <c r="Q634" s="154"/>
      <c r="R634" s="151"/>
      <c r="S634" s="151"/>
      <c r="T634" s="138"/>
      <c r="BI634" s="24" t="str">
        <f t="shared" si="76"/>
        <v xml:space="preserve"> ;;;-;;;</v>
      </c>
    </row>
    <row r="635" spans="1:61" ht="18.75" customHeight="1" x14ac:dyDescent="0.2">
      <c r="A635" s="15">
        <v>623</v>
      </c>
      <c r="B635" s="142" t="s">
        <v>14</v>
      </c>
      <c r="C635" s="143"/>
      <c r="D635" s="144"/>
      <c r="E635" s="145"/>
      <c r="F635" s="136"/>
      <c r="G635" s="19" t="str">
        <f t="shared" si="70"/>
        <v/>
      </c>
      <c r="H635" s="19" t="str">
        <f t="shared" si="71"/>
        <v/>
      </c>
      <c r="I635" s="131"/>
      <c r="J635" s="147"/>
      <c r="K635" s="114" t="str">
        <f t="shared" si="72"/>
        <v/>
      </c>
      <c r="L635" s="117" t="str">
        <f t="shared" si="73"/>
        <v/>
      </c>
      <c r="M635" s="118" t="str">
        <f t="shared" si="74"/>
        <v/>
      </c>
      <c r="N635" s="113"/>
      <c r="O635" s="47"/>
      <c r="P635" s="118" t="str">
        <f t="shared" si="75"/>
        <v/>
      </c>
      <c r="Q635" s="154"/>
      <c r="R635" s="151"/>
      <c r="S635" s="151"/>
      <c r="T635" s="138"/>
      <c r="BI635" s="24" t="str">
        <f t="shared" si="76"/>
        <v xml:space="preserve"> ;;;-;;;</v>
      </c>
    </row>
    <row r="636" spans="1:61" ht="18.75" customHeight="1" thickBot="1" x14ac:dyDescent="0.25">
      <c r="A636" s="16">
        <v>624</v>
      </c>
      <c r="B636" s="142" t="s">
        <v>14</v>
      </c>
      <c r="C636" s="143"/>
      <c r="D636" s="144"/>
      <c r="E636" s="145"/>
      <c r="F636" s="136"/>
      <c r="G636" s="19" t="str">
        <f t="shared" si="70"/>
        <v/>
      </c>
      <c r="H636" s="19" t="str">
        <f t="shared" si="71"/>
        <v/>
      </c>
      <c r="I636" s="131"/>
      <c r="J636" s="147"/>
      <c r="K636" s="114" t="str">
        <f t="shared" si="72"/>
        <v/>
      </c>
      <c r="L636" s="117" t="str">
        <f t="shared" si="73"/>
        <v/>
      </c>
      <c r="M636" s="118" t="str">
        <f t="shared" si="74"/>
        <v/>
      </c>
      <c r="N636" s="113"/>
      <c r="O636" s="47"/>
      <c r="P636" s="118" t="str">
        <f t="shared" si="75"/>
        <v/>
      </c>
      <c r="Q636" s="154"/>
      <c r="R636" s="151"/>
      <c r="S636" s="151"/>
      <c r="T636" s="138"/>
      <c r="BI636" s="24" t="str">
        <f t="shared" si="76"/>
        <v xml:space="preserve"> ;;;-;;;</v>
      </c>
    </row>
    <row r="637" spans="1:61" ht="18.75" customHeight="1" x14ac:dyDescent="0.2">
      <c r="A637" s="15">
        <v>625</v>
      </c>
      <c r="B637" s="142" t="s">
        <v>14</v>
      </c>
      <c r="C637" s="143"/>
      <c r="D637" s="144"/>
      <c r="E637" s="145"/>
      <c r="F637" s="136"/>
      <c r="G637" s="19" t="str">
        <f t="shared" si="70"/>
        <v/>
      </c>
      <c r="H637" s="19" t="str">
        <f t="shared" si="71"/>
        <v/>
      </c>
      <c r="I637" s="131"/>
      <c r="J637" s="147"/>
      <c r="K637" s="114" t="str">
        <f t="shared" si="72"/>
        <v/>
      </c>
      <c r="L637" s="117" t="str">
        <f t="shared" si="73"/>
        <v/>
      </c>
      <c r="M637" s="118" t="str">
        <f t="shared" si="74"/>
        <v/>
      </c>
      <c r="N637" s="113"/>
      <c r="O637" s="47"/>
      <c r="P637" s="118" t="str">
        <f t="shared" si="75"/>
        <v/>
      </c>
      <c r="Q637" s="154"/>
      <c r="R637" s="151"/>
      <c r="S637" s="151"/>
      <c r="T637" s="138"/>
      <c r="BI637" s="24" t="str">
        <f t="shared" si="76"/>
        <v xml:space="preserve"> ;;;-;;;</v>
      </c>
    </row>
    <row r="638" spans="1:61" ht="18.75" customHeight="1" thickBot="1" x14ac:dyDescent="0.25">
      <c r="A638" s="16">
        <v>626</v>
      </c>
      <c r="B638" s="142" t="s">
        <v>14</v>
      </c>
      <c r="C638" s="143"/>
      <c r="D638" s="144"/>
      <c r="E638" s="145"/>
      <c r="F638" s="136"/>
      <c r="G638" s="19" t="str">
        <f t="shared" si="70"/>
        <v/>
      </c>
      <c r="H638" s="19" t="str">
        <f t="shared" si="71"/>
        <v/>
      </c>
      <c r="I638" s="131"/>
      <c r="J638" s="147"/>
      <c r="K638" s="114" t="str">
        <f t="shared" si="72"/>
        <v/>
      </c>
      <c r="L638" s="117" t="str">
        <f t="shared" si="73"/>
        <v/>
      </c>
      <c r="M638" s="118" t="str">
        <f t="shared" si="74"/>
        <v/>
      </c>
      <c r="N638" s="113"/>
      <c r="O638" s="47"/>
      <c r="P638" s="118" t="str">
        <f t="shared" si="75"/>
        <v/>
      </c>
      <c r="Q638" s="154"/>
      <c r="R638" s="151"/>
      <c r="S638" s="151"/>
      <c r="T638" s="138"/>
      <c r="BI638" s="24" t="str">
        <f t="shared" si="76"/>
        <v xml:space="preserve"> ;;;-;;;</v>
      </c>
    </row>
    <row r="639" spans="1:61" ht="18.75" customHeight="1" x14ac:dyDescent="0.2">
      <c r="A639" s="15">
        <v>627</v>
      </c>
      <c r="B639" s="142" t="s">
        <v>14</v>
      </c>
      <c r="C639" s="143"/>
      <c r="D639" s="144"/>
      <c r="E639" s="145"/>
      <c r="F639" s="136"/>
      <c r="G639" s="19" t="str">
        <f t="shared" si="70"/>
        <v/>
      </c>
      <c r="H639" s="19" t="str">
        <f t="shared" si="71"/>
        <v/>
      </c>
      <c r="I639" s="131"/>
      <c r="J639" s="147"/>
      <c r="K639" s="114" t="str">
        <f t="shared" si="72"/>
        <v/>
      </c>
      <c r="L639" s="117" t="str">
        <f t="shared" si="73"/>
        <v/>
      </c>
      <c r="M639" s="118" t="str">
        <f t="shared" si="74"/>
        <v/>
      </c>
      <c r="N639" s="113"/>
      <c r="O639" s="47"/>
      <c r="P639" s="118" t="str">
        <f t="shared" si="75"/>
        <v/>
      </c>
      <c r="Q639" s="154"/>
      <c r="R639" s="151"/>
      <c r="S639" s="151"/>
      <c r="T639" s="138"/>
      <c r="BI639" s="24" t="str">
        <f t="shared" si="76"/>
        <v xml:space="preserve"> ;;;-;;;</v>
      </c>
    </row>
    <row r="640" spans="1:61" ht="18.75" customHeight="1" thickBot="1" x14ac:dyDescent="0.25">
      <c r="A640" s="16">
        <v>628</v>
      </c>
      <c r="B640" s="142" t="s">
        <v>14</v>
      </c>
      <c r="C640" s="143"/>
      <c r="D640" s="144"/>
      <c r="E640" s="145"/>
      <c r="F640" s="136"/>
      <c r="G640" s="19" t="str">
        <f t="shared" si="70"/>
        <v/>
      </c>
      <c r="H640" s="19" t="str">
        <f t="shared" si="71"/>
        <v/>
      </c>
      <c r="I640" s="131"/>
      <c r="J640" s="147"/>
      <c r="K640" s="114" t="str">
        <f t="shared" si="72"/>
        <v/>
      </c>
      <c r="L640" s="117" t="str">
        <f t="shared" si="73"/>
        <v/>
      </c>
      <c r="M640" s="118" t="str">
        <f t="shared" si="74"/>
        <v/>
      </c>
      <c r="N640" s="113"/>
      <c r="O640" s="47"/>
      <c r="P640" s="118" t="str">
        <f t="shared" si="75"/>
        <v/>
      </c>
      <c r="Q640" s="154"/>
      <c r="R640" s="151"/>
      <c r="S640" s="151"/>
      <c r="T640" s="138"/>
      <c r="BI640" s="24" t="str">
        <f t="shared" si="76"/>
        <v xml:space="preserve"> ;;;-;;;</v>
      </c>
    </row>
    <row r="641" spans="1:61" ht="18.75" customHeight="1" x14ac:dyDescent="0.2">
      <c r="A641" s="15">
        <v>629</v>
      </c>
      <c r="B641" s="142" t="s">
        <v>14</v>
      </c>
      <c r="C641" s="143"/>
      <c r="D641" s="144"/>
      <c r="E641" s="145"/>
      <c r="F641" s="136"/>
      <c r="G641" s="19" t="str">
        <f t="shared" si="70"/>
        <v/>
      </c>
      <c r="H641" s="19" t="str">
        <f t="shared" si="71"/>
        <v/>
      </c>
      <c r="I641" s="131"/>
      <c r="J641" s="147"/>
      <c r="K641" s="114" t="str">
        <f t="shared" si="72"/>
        <v/>
      </c>
      <c r="L641" s="117" t="str">
        <f t="shared" si="73"/>
        <v/>
      </c>
      <c r="M641" s="118" t="str">
        <f t="shared" si="74"/>
        <v/>
      </c>
      <c r="N641" s="113"/>
      <c r="O641" s="47"/>
      <c r="P641" s="118" t="str">
        <f t="shared" si="75"/>
        <v/>
      </c>
      <c r="Q641" s="154"/>
      <c r="R641" s="151"/>
      <c r="S641" s="151"/>
      <c r="T641" s="138"/>
      <c r="BI641" s="24" t="str">
        <f t="shared" si="76"/>
        <v xml:space="preserve"> ;;;-;;;</v>
      </c>
    </row>
    <row r="642" spans="1:61" ht="18.75" customHeight="1" thickBot="1" x14ac:dyDescent="0.25">
      <c r="A642" s="16">
        <v>630</v>
      </c>
      <c r="B642" s="142" t="s">
        <v>14</v>
      </c>
      <c r="C642" s="143"/>
      <c r="D642" s="144"/>
      <c r="E642" s="145"/>
      <c r="F642" s="136"/>
      <c r="G642" s="19" t="str">
        <f t="shared" si="70"/>
        <v/>
      </c>
      <c r="H642" s="19" t="str">
        <f t="shared" si="71"/>
        <v/>
      </c>
      <c r="I642" s="131"/>
      <c r="J642" s="147"/>
      <c r="K642" s="114" t="str">
        <f t="shared" si="72"/>
        <v/>
      </c>
      <c r="L642" s="117" t="str">
        <f t="shared" si="73"/>
        <v/>
      </c>
      <c r="M642" s="118" t="str">
        <f t="shared" si="74"/>
        <v/>
      </c>
      <c r="N642" s="113"/>
      <c r="O642" s="47"/>
      <c r="P642" s="118" t="str">
        <f t="shared" si="75"/>
        <v/>
      </c>
      <c r="Q642" s="154"/>
      <c r="R642" s="151"/>
      <c r="S642" s="151"/>
      <c r="T642" s="138"/>
      <c r="BI642" s="24" t="str">
        <f t="shared" si="76"/>
        <v xml:space="preserve"> ;;;-;;;</v>
      </c>
    </row>
    <row r="643" spans="1:61" ht="18.75" customHeight="1" x14ac:dyDescent="0.2">
      <c r="A643" s="15">
        <v>631</v>
      </c>
      <c r="B643" s="142" t="s">
        <v>14</v>
      </c>
      <c r="C643" s="143"/>
      <c r="D643" s="144"/>
      <c r="E643" s="145"/>
      <c r="F643" s="136"/>
      <c r="G643" s="19" t="str">
        <f t="shared" si="70"/>
        <v/>
      </c>
      <c r="H643" s="19" t="str">
        <f t="shared" si="71"/>
        <v/>
      </c>
      <c r="I643" s="131"/>
      <c r="J643" s="147"/>
      <c r="K643" s="114" t="str">
        <f t="shared" si="72"/>
        <v/>
      </c>
      <c r="L643" s="117" t="str">
        <f t="shared" si="73"/>
        <v/>
      </c>
      <c r="M643" s="118" t="str">
        <f t="shared" si="74"/>
        <v/>
      </c>
      <c r="N643" s="113"/>
      <c r="O643" s="47"/>
      <c r="P643" s="118" t="str">
        <f t="shared" si="75"/>
        <v/>
      </c>
      <c r="Q643" s="154"/>
      <c r="R643" s="151"/>
      <c r="S643" s="151"/>
      <c r="T643" s="138"/>
      <c r="BI643" s="24" t="str">
        <f t="shared" si="76"/>
        <v xml:space="preserve"> ;;;-;;;</v>
      </c>
    </row>
    <row r="644" spans="1:61" ht="18.75" customHeight="1" thickBot="1" x14ac:dyDescent="0.25">
      <c r="A644" s="16">
        <v>632</v>
      </c>
      <c r="B644" s="142" t="s">
        <v>14</v>
      </c>
      <c r="C644" s="143"/>
      <c r="D644" s="144"/>
      <c r="E644" s="145"/>
      <c r="F644" s="136"/>
      <c r="G644" s="19" t="str">
        <f t="shared" si="70"/>
        <v/>
      </c>
      <c r="H644" s="19" t="str">
        <f t="shared" si="71"/>
        <v/>
      </c>
      <c r="I644" s="131"/>
      <c r="J644" s="147"/>
      <c r="K644" s="114" t="str">
        <f t="shared" si="72"/>
        <v/>
      </c>
      <c r="L644" s="117" t="str">
        <f t="shared" si="73"/>
        <v/>
      </c>
      <c r="M644" s="118" t="str">
        <f t="shared" si="74"/>
        <v/>
      </c>
      <c r="N644" s="113"/>
      <c r="O644" s="47"/>
      <c r="P644" s="118" t="str">
        <f t="shared" si="75"/>
        <v/>
      </c>
      <c r="Q644" s="154"/>
      <c r="R644" s="151"/>
      <c r="S644" s="151"/>
      <c r="T644" s="138"/>
      <c r="BI644" s="24" t="str">
        <f t="shared" si="76"/>
        <v xml:space="preserve"> ;;;-;;;</v>
      </c>
    </row>
    <row r="645" spans="1:61" ht="18.75" customHeight="1" x14ac:dyDescent="0.2">
      <c r="A645" s="15">
        <v>633</v>
      </c>
      <c r="B645" s="142" t="s">
        <v>14</v>
      </c>
      <c r="C645" s="143"/>
      <c r="D645" s="144"/>
      <c r="E645" s="145"/>
      <c r="F645" s="136"/>
      <c r="G645" s="19" t="str">
        <f t="shared" si="70"/>
        <v/>
      </c>
      <c r="H645" s="19" t="str">
        <f t="shared" si="71"/>
        <v/>
      </c>
      <c r="I645" s="131"/>
      <c r="J645" s="147"/>
      <c r="K645" s="114" t="str">
        <f t="shared" si="72"/>
        <v/>
      </c>
      <c r="L645" s="117" t="str">
        <f t="shared" si="73"/>
        <v/>
      </c>
      <c r="M645" s="118" t="str">
        <f t="shared" si="74"/>
        <v/>
      </c>
      <c r="N645" s="113"/>
      <c r="O645" s="47"/>
      <c r="P645" s="118" t="str">
        <f t="shared" si="75"/>
        <v/>
      </c>
      <c r="Q645" s="154"/>
      <c r="R645" s="151"/>
      <c r="S645" s="151"/>
      <c r="T645" s="138"/>
      <c r="BI645" s="24" t="str">
        <f t="shared" si="76"/>
        <v xml:space="preserve"> ;;;-;;;</v>
      </c>
    </row>
    <row r="646" spans="1:61" ht="18.75" customHeight="1" thickBot="1" x14ac:dyDescent="0.25">
      <c r="A646" s="16">
        <v>634</v>
      </c>
      <c r="B646" s="142" t="s">
        <v>14</v>
      </c>
      <c r="C646" s="143"/>
      <c r="D646" s="144"/>
      <c r="E646" s="145"/>
      <c r="F646" s="136"/>
      <c r="G646" s="19" t="str">
        <f t="shared" si="70"/>
        <v/>
      </c>
      <c r="H646" s="19" t="str">
        <f t="shared" si="71"/>
        <v/>
      </c>
      <c r="I646" s="131"/>
      <c r="J646" s="147"/>
      <c r="K646" s="114" t="str">
        <f t="shared" si="72"/>
        <v/>
      </c>
      <c r="L646" s="117" t="str">
        <f t="shared" si="73"/>
        <v/>
      </c>
      <c r="M646" s="118" t="str">
        <f t="shared" si="74"/>
        <v/>
      </c>
      <c r="N646" s="113"/>
      <c r="O646" s="47"/>
      <c r="P646" s="118" t="str">
        <f t="shared" si="75"/>
        <v/>
      </c>
      <c r="Q646" s="154"/>
      <c r="R646" s="151"/>
      <c r="S646" s="151"/>
      <c r="T646" s="138"/>
      <c r="BI646" s="24" t="str">
        <f t="shared" si="76"/>
        <v xml:space="preserve"> ;;;-;;;</v>
      </c>
    </row>
    <row r="647" spans="1:61" ht="18.75" customHeight="1" x14ac:dyDescent="0.2">
      <c r="A647" s="15">
        <v>635</v>
      </c>
      <c r="B647" s="142" t="s">
        <v>14</v>
      </c>
      <c r="C647" s="143"/>
      <c r="D647" s="144"/>
      <c r="E647" s="145"/>
      <c r="F647" s="136"/>
      <c r="G647" s="19" t="str">
        <f t="shared" si="70"/>
        <v/>
      </c>
      <c r="H647" s="19" t="str">
        <f t="shared" si="71"/>
        <v/>
      </c>
      <c r="I647" s="131"/>
      <c r="J647" s="147"/>
      <c r="K647" s="114" t="str">
        <f t="shared" si="72"/>
        <v/>
      </c>
      <c r="L647" s="117" t="str">
        <f t="shared" si="73"/>
        <v/>
      </c>
      <c r="M647" s="118" t="str">
        <f t="shared" si="74"/>
        <v/>
      </c>
      <c r="N647" s="113"/>
      <c r="O647" s="47"/>
      <c r="P647" s="118" t="str">
        <f t="shared" si="75"/>
        <v/>
      </c>
      <c r="Q647" s="154"/>
      <c r="R647" s="151"/>
      <c r="S647" s="151"/>
      <c r="T647" s="138"/>
      <c r="BI647" s="24" t="str">
        <f t="shared" si="76"/>
        <v xml:space="preserve"> ;;;-;;;</v>
      </c>
    </row>
    <row r="648" spans="1:61" ht="18.75" customHeight="1" thickBot="1" x14ac:dyDescent="0.25">
      <c r="A648" s="16">
        <v>636</v>
      </c>
      <c r="B648" s="142" t="s">
        <v>14</v>
      </c>
      <c r="C648" s="143"/>
      <c r="D648" s="144"/>
      <c r="E648" s="145"/>
      <c r="F648" s="136"/>
      <c r="G648" s="19" t="str">
        <f t="shared" si="70"/>
        <v/>
      </c>
      <c r="H648" s="19" t="str">
        <f t="shared" si="71"/>
        <v/>
      </c>
      <c r="I648" s="131"/>
      <c r="J648" s="147"/>
      <c r="K648" s="114" t="str">
        <f t="shared" si="72"/>
        <v/>
      </c>
      <c r="L648" s="117" t="str">
        <f t="shared" si="73"/>
        <v/>
      </c>
      <c r="M648" s="118" t="str">
        <f t="shared" si="74"/>
        <v/>
      </c>
      <c r="N648" s="113"/>
      <c r="O648" s="47"/>
      <c r="P648" s="118" t="str">
        <f t="shared" si="75"/>
        <v/>
      </c>
      <c r="Q648" s="154"/>
      <c r="R648" s="151"/>
      <c r="S648" s="151"/>
      <c r="T648" s="138"/>
      <c r="BI648" s="24" t="str">
        <f t="shared" si="76"/>
        <v xml:space="preserve"> ;;;-;;;</v>
      </c>
    </row>
    <row r="649" spans="1:61" ht="18.75" customHeight="1" x14ac:dyDescent="0.2">
      <c r="A649" s="15">
        <v>637</v>
      </c>
      <c r="B649" s="142" t="s">
        <v>14</v>
      </c>
      <c r="C649" s="143"/>
      <c r="D649" s="144"/>
      <c r="E649" s="145"/>
      <c r="F649" s="136"/>
      <c r="G649" s="19" t="str">
        <f t="shared" si="70"/>
        <v/>
      </c>
      <c r="H649" s="19" t="str">
        <f t="shared" si="71"/>
        <v/>
      </c>
      <c r="I649" s="131"/>
      <c r="J649" s="147"/>
      <c r="K649" s="114" t="str">
        <f t="shared" si="72"/>
        <v/>
      </c>
      <c r="L649" s="117" t="str">
        <f t="shared" si="73"/>
        <v/>
      </c>
      <c r="M649" s="118" t="str">
        <f t="shared" si="74"/>
        <v/>
      </c>
      <c r="N649" s="113"/>
      <c r="O649" s="47"/>
      <c r="P649" s="118" t="str">
        <f t="shared" si="75"/>
        <v/>
      </c>
      <c r="Q649" s="154"/>
      <c r="R649" s="151"/>
      <c r="S649" s="151"/>
      <c r="T649" s="138"/>
      <c r="BI649" s="24" t="str">
        <f t="shared" si="76"/>
        <v xml:space="preserve"> ;;;-;;;</v>
      </c>
    </row>
    <row r="650" spans="1:61" ht="18.75" customHeight="1" thickBot="1" x14ac:dyDescent="0.25">
      <c r="A650" s="16">
        <v>638</v>
      </c>
      <c r="B650" s="142" t="s">
        <v>14</v>
      </c>
      <c r="C650" s="143"/>
      <c r="D650" s="144"/>
      <c r="E650" s="145"/>
      <c r="F650" s="136"/>
      <c r="G650" s="19" t="str">
        <f t="shared" si="70"/>
        <v/>
      </c>
      <c r="H650" s="19" t="str">
        <f t="shared" si="71"/>
        <v/>
      </c>
      <c r="I650" s="131"/>
      <c r="J650" s="147"/>
      <c r="K650" s="114" t="str">
        <f t="shared" si="72"/>
        <v/>
      </c>
      <c r="L650" s="117" t="str">
        <f t="shared" si="73"/>
        <v/>
      </c>
      <c r="M650" s="118" t="str">
        <f t="shared" si="74"/>
        <v/>
      </c>
      <c r="N650" s="113"/>
      <c r="O650" s="47"/>
      <c r="P650" s="118" t="str">
        <f t="shared" si="75"/>
        <v/>
      </c>
      <c r="Q650" s="154"/>
      <c r="R650" s="151"/>
      <c r="S650" s="151"/>
      <c r="T650" s="138"/>
      <c r="BI650" s="24" t="str">
        <f t="shared" si="76"/>
        <v xml:space="preserve"> ;;;-;;;</v>
      </c>
    </row>
    <row r="651" spans="1:61" ht="18.75" customHeight="1" x14ac:dyDescent="0.2">
      <c r="A651" s="15">
        <v>639</v>
      </c>
      <c r="B651" s="142" t="s">
        <v>14</v>
      </c>
      <c r="C651" s="143"/>
      <c r="D651" s="144"/>
      <c r="E651" s="145"/>
      <c r="F651" s="136"/>
      <c r="G651" s="19" t="str">
        <f t="shared" si="70"/>
        <v/>
      </c>
      <c r="H651" s="19" t="str">
        <f t="shared" si="71"/>
        <v/>
      </c>
      <c r="I651" s="131"/>
      <c r="J651" s="147"/>
      <c r="K651" s="114" t="str">
        <f t="shared" si="72"/>
        <v/>
      </c>
      <c r="L651" s="117" t="str">
        <f t="shared" si="73"/>
        <v/>
      </c>
      <c r="M651" s="118" t="str">
        <f t="shared" si="74"/>
        <v/>
      </c>
      <c r="N651" s="113"/>
      <c r="O651" s="47"/>
      <c r="P651" s="118" t="str">
        <f t="shared" si="75"/>
        <v/>
      </c>
      <c r="Q651" s="154"/>
      <c r="R651" s="151"/>
      <c r="S651" s="151"/>
      <c r="T651" s="138"/>
      <c r="BI651" s="24" t="str">
        <f t="shared" si="76"/>
        <v xml:space="preserve"> ;;;-;;;</v>
      </c>
    </row>
    <row r="652" spans="1:61" ht="18.75" customHeight="1" thickBot="1" x14ac:dyDescent="0.25">
      <c r="A652" s="16">
        <v>640</v>
      </c>
      <c r="B652" s="142" t="s">
        <v>14</v>
      </c>
      <c r="C652" s="143"/>
      <c r="D652" s="144"/>
      <c r="E652" s="145"/>
      <c r="F652" s="136"/>
      <c r="G652" s="19" t="str">
        <f t="shared" si="70"/>
        <v/>
      </c>
      <c r="H652" s="19" t="str">
        <f t="shared" si="71"/>
        <v/>
      </c>
      <c r="I652" s="131"/>
      <c r="J652" s="147"/>
      <c r="K652" s="114" t="str">
        <f t="shared" si="72"/>
        <v/>
      </c>
      <c r="L652" s="117" t="str">
        <f t="shared" si="73"/>
        <v/>
      </c>
      <c r="M652" s="118" t="str">
        <f t="shared" si="74"/>
        <v/>
      </c>
      <c r="N652" s="113"/>
      <c r="O652" s="47"/>
      <c r="P652" s="118" t="str">
        <f t="shared" si="75"/>
        <v/>
      </c>
      <c r="Q652" s="154"/>
      <c r="R652" s="151"/>
      <c r="S652" s="151"/>
      <c r="T652" s="138"/>
      <c r="BI652" s="24" t="str">
        <f t="shared" si="76"/>
        <v xml:space="preserve"> ;;;-;;;</v>
      </c>
    </row>
    <row r="653" spans="1:61" ht="18.75" customHeight="1" x14ac:dyDescent="0.2">
      <c r="A653" s="15">
        <v>641</v>
      </c>
      <c r="B653" s="142" t="s">
        <v>14</v>
      </c>
      <c r="C653" s="143"/>
      <c r="D653" s="144"/>
      <c r="E653" s="145"/>
      <c r="F653" s="136"/>
      <c r="G653" s="19" t="str">
        <f t="shared" ref="G653:G716" si="77">IF($E653=0,"",IF(ISERROR(VLOOKUP($E653,$AC$13:$AL$288,2,FALSE)),"See Spec",VLOOKUP($E653,$AC$13:$AL$288,2,FALSE)))</f>
        <v/>
      </c>
      <c r="H653" s="19" t="str">
        <f t="shared" ref="H653:H716" si="78">IF($E653=0,"",IF(ISERROR(VLOOKUP($E653,$AC$13:$AL$288,3,FALSE)),"Sheet",VLOOKUP($E653,$AC$13:$AL$288,3,FALSE)))</f>
        <v/>
      </c>
      <c r="I653" s="131"/>
      <c r="J653" s="147"/>
      <c r="K653" s="114" t="str">
        <f t="shared" ref="K653:K716" si="79">IF($E653=0,"",IF(ISERROR(VLOOKUP($E653,$AC$13:$AL$288,4,FALSE)),"",VLOOKUP($E653,$AC$13:$AL$288,4,FALSE)))</f>
        <v/>
      </c>
      <c r="L653" s="117" t="str">
        <f t="shared" ref="L653:L716" si="80">IF($E653=0,"",IF(ISERROR(VLOOKUP($E653,$AC$13:$AL$288,5,FALSE)),"",VLOOKUP($E653,$AC$13:$AL$288,5,FALSE)))</f>
        <v/>
      </c>
      <c r="M653" s="118" t="str">
        <f t="shared" ref="M653:M716" si="81">IF($E653=0,"",IF(ISERROR(VLOOKUP($E653,$AC$13:$AL$288,6,FALSE)),"",VLOOKUP($E653,$AC$13:$AL$288,6,FALSE)))</f>
        <v/>
      </c>
      <c r="N653" s="113"/>
      <c r="O653" s="47"/>
      <c r="P653" s="118" t="str">
        <f t="shared" ref="P653:P716" si="82">IF($E653=0,"",IF(ISERROR(VLOOKUP($E653,$AC$13:$AL$288,7,FALSE)),"",VLOOKUP($E653,$AC$13:$AL$288,7,FALSE)))</f>
        <v/>
      </c>
      <c r="Q653" s="154"/>
      <c r="R653" s="151"/>
      <c r="S653" s="151"/>
      <c r="T653" s="138"/>
      <c r="BI653" s="24" t="str">
        <f t="shared" si="76"/>
        <v xml:space="preserve"> ;;;-;;;</v>
      </c>
    </row>
    <row r="654" spans="1:61" ht="18.75" customHeight="1" thickBot="1" x14ac:dyDescent="0.25">
      <c r="A654" s="16">
        <v>642</v>
      </c>
      <c r="B654" s="142" t="s">
        <v>14</v>
      </c>
      <c r="C654" s="143"/>
      <c r="D654" s="144"/>
      <c r="E654" s="145"/>
      <c r="F654" s="136"/>
      <c r="G654" s="19" t="str">
        <f t="shared" si="77"/>
        <v/>
      </c>
      <c r="H654" s="19" t="str">
        <f t="shared" si="78"/>
        <v/>
      </c>
      <c r="I654" s="131"/>
      <c r="J654" s="147"/>
      <c r="K654" s="114" t="str">
        <f t="shared" si="79"/>
        <v/>
      </c>
      <c r="L654" s="117" t="str">
        <f t="shared" si="80"/>
        <v/>
      </c>
      <c r="M654" s="118" t="str">
        <f t="shared" si="81"/>
        <v/>
      </c>
      <c r="N654" s="113"/>
      <c r="O654" s="47"/>
      <c r="P654" s="118" t="str">
        <f t="shared" si="82"/>
        <v/>
      </c>
      <c r="Q654" s="154"/>
      <c r="R654" s="151"/>
      <c r="S654" s="151"/>
      <c r="T654" s="138"/>
      <c r="BI654" s="24" t="str">
        <f t="shared" ref="BI654:BI717" si="83">UPPER(IF(B654&lt;&gt;"",CONCATENATE(B654,";",D654,";",C654,";",E654,"-",O654,";",F654,";",M654,";",P654),""))</f>
        <v xml:space="preserve"> ;;;-;;;</v>
      </c>
    </row>
    <row r="655" spans="1:61" ht="18.75" customHeight="1" x14ac:dyDescent="0.2">
      <c r="A655" s="15">
        <v>643</v>
      </c>
      <c r="B655" s="142" t="s">
        <v>14</v>
      </c>
      <c r="C655" s="143"/>
      <c r="D655" s="144"/>
      <c r="E655" s="145"/>
      <c r="F655" s="136"/>
      <c r="G655" s="19" t="str">
        <f t="shared" si="77"/>
        <v/>
      </c>
      <c r="H655" s="19" t="str">
        <f t="shared" si="78"/>
        <v/>
      </c>
      <c r="I655" s="131"/>
      <c r="J655" s="147"/>
      <c r="K655" s="114" t="str">
        <f t="shared" si="79"/>
        <v/>
      </c>
      <c r="L655" s="117" t="str">
        <f t="shared" si="80"/>
        <v/>
      </c>
      <c r="M655" s="118" t="str">
        <f t="shared" si="81"/>
        <v/>
      </c>
      <c r="N655" s="113"/>
      <c r="O655" s="47"/>
      <c r="P655" s="118" t="str">
        <f t="shared" si="82"/>
        <v/>
      </c>
      <c r="Q655" s="154"/>
      <c r="R655" s="151"/>
      <c r="S655" s="151"/>
      <c r="T655" s="138"/>
      <c r="BI655" s="24" t="str">
        <f t="shared" si="83"/>
        <v xml:space="preserve"> ;;;-;;;</v>
      </c>
    </row>
    <row r="656" spans="1:61" ht="18.75" customHeight="1" thickBot="1" x14ac:dyDescent="0.25">
      <c r="A656" s="16">
        <v>644</v>
      </c>
      <c r="B656" s="142" t="s">
        <v>14</v>
      </c>
      <c r="C656" s="143"/>
      <c r="D656" s="144"/>
      <c r="E656" s="145"/>
      <c r="F656" s="136"/>
      <c r="G656" s="19" t="str">
        <f t="shared" si="77"/>
        <v/>
      </c>
      <c r="H656" s="19" t="str">
        <f t="shared" si="78"/>
        <v/>
      </c>
      <c r="I656" s="131"/>
      <c r="J656" s="147"/>
      <c r="K656" s="114" t="str">
        <f t="shared" si="79"/>
        <v/>
      </c>
      <c r="L656" s="117" t="str">
        <f t="shared" si="80"/>
        <v/>
      </c>
      <c r="M656" s="118" t="str">
        <f t="shared" si="81"/>
        <v/>
      </c>
      <c r="N656" s="113"/>
      <c r="O656" s="47"/>
      <c r="P656" s="118" t="str">
        <f t="shared" si="82"/>
        <v/>
      </c>
      <c r="Q656" s="154"/>
      <c r="R656" s="151"/>
      <c r="S656" s="151"/>
      <c r="T656" s="138"/>
      <c r="BI656" s="24" t="str">
        <f t="shared" si="83"/>
        <v xml:space="preserve"> ;;;-;;;</v>
      </c>
    </row>
    <row r="657" spans="1:61" ht="18.75" customHeight="1" x14ac:dyDescent="0.2">
      <c r="A657" s="15">
        <v>645</v>
      </c>
      <c r="B657" s="142" t="s">
        <v>14</v>
      </c>
      <c r="C657" s="143"/>
      <c r="D657" s="144"/>
      <c r="E657" s="145"/>
      <c r="F657" s="136"/>
      <c r="G657" s="19" t="str">
        <f t="shared" si="77"/>
        <v/>
      </c>
      <c r="H657" s="19" t="str">
        <f t="shared" si="78"/>
        <v/>
      </c>
      <c r="I657" s="131"/>
      <c r="J657" s="147"/>
      <c r="K657" s="114" t="str">
        <f t="shared" si="79"/>
        <v/>
      </c>
      <c r="L657" s="117" t="str">
        <f t="shared" si="80"/>
        <v/>
      </c>
      <c r="M657" s="118" t="str">
        <f t="shared" si="81"/>
        <v/>
      </c>
      <c r="N657" s="113"/>
      <c r="O657" s="47"/>
      <c r="P657" s="118" t="str">
        <f t="shared" si="82"/>
        <v/>
      </c>
      <c r="Q657" s="154"/>
      <c r="R657" s="151"/>
      <c r="S657" s="151"/>
      <c r="T657" s="138"/>
      <c r="BI657" s="24" t="str">
        <f t="shared" si="83"/>
        <v xml:space="preserve"> ;;;-;;;</v>
      </c>
    </row>
    <row r="658" spans="1:61" ht="18.75" customHeight="1" thickBot="1" x14ac:dyDescent="0.25">
      <c r="A658" s="16">
        <v>646</v>
      </c>
      <c r="B658" s="142" t="s">
        <v>14</v>
      </c>
      <c r="C658" s="143"/>
      <c r="D658" s="144"/>
      <c r="E658" s="145"/>
      <c r="F658" s="136"/>
      <c r="G658" s="19" t="str">
        <f t="shared" si="77"/>
        <v/>
      </c>
      <c r="H658" s="19" t="str">
        <f t="shared" si="78"/>
        <v/>
      </c>
      <c r="I658" s="131"/>
      <c r="J658" s="147"/>
      <c r="K658" s="114" t="str">
        <f t="shared" si="79"/>
        <v/>
      </c>
      <c r="L658" s="117" t="str">
        <f t="shared" si="80"/>
        <v/>
      </c>
      <c r="M658" s="118" t="str">
        <f t="shared" si="81"/>
        <v/>
      </c>
      <c r="N658" s="113"/>
      <c r="O658" s="47"/>
      <c r="P658" s="118" t="str">
        <f t="shared" si="82"/>
        <v/>
      </c>
      <c r="Q658" s="154"/>
      <c r="R658" s="151"/>
      <c r="S658" s="151"/>
      <c r="T658" s="138"/>
      <c r="BI658" s="24" t="str">
        <f t="shared" si="83"/>
        <v xml:space="preserve"> ;;;-;;;</v>
      </c>
    </row>
    <row r="659" spans="1:61" ht="18.75" customHeight="1" x14ac:dyDescent="0.2">
      <c r="A659" s="15">
        <v>647</v>
      </c>
      <c r="B659" s="142" t="s">
        <v>14</v>
      </c>
      <c r="C659" s="143"/>
      <c r="D659" s="144"/>
      <c r="E659" s="145"/>
      <c r="F659" s="136"/>
      <c r="G659" s="19" t="str">
        <f t="shared" si="77"/>
        <v/>
      </c>
      <c r="H659" s="19" t="str">
        <f t="shared" si="78"/>
        <v/>
      </c>
      <c r="I659" s="131"/>
      <c r="J659" s="147"/>
      <c r="K659" s="114" t="str">
        <f t="shared" si="79"/>
        <v/>
      </c>
      <c r="L659" s="117" t="str">
        <f t="shared" si="80"/>
        <v/>
      </c>
      <c r="M659" s="118" t="str">
        <f t="shared" si="81"/>
        <v/>
      </c>
      <c r="N659" s="113"/>
      <c r="O659" s="47"/>
      <c r="P659" s="118" t="str">
        <f t="shared" si="82"/>
        <v/>
      </c>
      <c r="Q659" s="154"/>
      <c r="R659" s="151"/>
      <c r="S659" s="151"/>
      <c r="T659" s="138"/>
      <c r="BI659" s="24" t="str">
        <f t="shared" si="83"/>
        <v xml:space="preserve"> ;;;-;;;</v>
      </c>
    </row>
    <row r="660" spans="1:61" ht="18.75" customHeight="1" thickBot="1" x14ac:dyDescent="0.25">
      <c r="A660" s="16">
        <v>648</v>
      </c>
      <c r="B660" s="142" t="s">
        <v>14</v>
      </c>
      <c r="C660" s="143"/>
      <c r="D660" s="144"/>
      <c r="E660" s="145"/>
      <c r="F660" s="136"/>
      <c r="G660" s="19" t="str">
        <f t="shared" si="77"/>
        <v/>
      </c>
      <c r="H660" s="19" t="str">
        <f t="shared" si="78"/>
        <v/>
      </c>
      <c r="I660" s="131"/>
      <c r="J660" s="147"/>
      <c r="K660" s="114" t="str">
        <f t="shared" si="79"/>
        <v/>
      </c>
      <c r="L660" s="117" t="str">
        <f t="shared" si="80"/>
        <v/>
      </c>
      <c r="M660" s="118" t="str">
        <f t="shared" si="81"/>
        <v/>
      </c>
      <c r="N660" s="113"/>
      <c r="O660" s="47"/>
      <c r="P660" s="118" t="str">
        <f t="shared" si="82"/>
        <v/>
      </c>
      <c r="Q660" s="154"/>
      <c r="R660" s="151"/>
      <c r="S660" s="151"/>
      <c r="T660" s="138"/>
      <c r="BI660" s="24" t="str">
        <f t="shared" si="83"/>
        <v xml:space="preserve"> ;;;-;;;</v>
      </c>
    </row>
    <row r="661" spans="1:61" ht="18.75" customHeight="1" x14ac:dyDescent="0.2">
      <c r="A661" s="15">
        <v>649</v>
      </c>
      <c r="B661" s="142" t="s">
        <v>14</v>
      </c>
      <c r="C661" s="143"/>
      <c r="D661" s="144"/>
      <c r="E661" s="145"/>
      <c r="F661" s="136"/>
      <c r="G661" s="19" t="str">
        <f t="shared" si="77"/>
        <v/>
      </c>
      <c r="H661" s="19" t="str">
        <f t="shared" si="78"/>
        <v/>
      </c>
      <c r="I661" s="131"/>
      <c r="J661" s="147"/>
      <c r="K661" s="114" t="str">
        <f t="shared" si="79"/>
        <v/>
      </c>
      <c r="L661" s="117" t="str">
        <f t="shared" si="80"/>
        <v/>
      </c>
      <c r="M661" s="118" t="str">
        <f t="shared" si="81"/>
        <v/>
      </c>
      <c r="N661" s="113"/>
      <c r="O661" s="47"/>
      <c r="P661" s="118" t="str">
        <f t="shared" si="82"/>
        <v/>
      </c>
      <c r="Q661" s="154"/>
      <c r="R661" s="151"/>
      <c r="S661" s="151"/>
      <c r="T661" s="138"/>
      <c r="BI661" s="24" t="str">
        <f t="shared" si="83"/>
        <v xml:space="preserve"> ;;;-;;;</v>
      </c>
    </row>
    <row r="662" spans="1:61" ht="18.75" customHeight="1" thickBot="1" x14ac:dyDescent="0.25">
      <c r="A662" s="16">
        <v>650</v>
      </c>
      <c r="B662" s="142" t="s">
        <v>14</v>
      </c>
      <c r="C662" s="143"/>
      <c r="D662" s="144"/>
      <c r="E662" s="145"/>
      <c r="F662" s="136"/>
      <c r="G662" s="19" t="str">
        <f t="shared" si="77"/>
        <v/>
      </c>
      <c r="H662" s="19" t="str">
        <f t="shared" si="78"/>
        <v/>
      </c>
      <c r="I662" s="131"/>
      <c r="J662" s="147"/>
      <c r="K662" s="114" t="str">
        <f t="shared" si="79"/>
        <v/>
      </c>
      <c r="L662" s="117" t="str">
        <f t="shared" si="80"/>
        <v/>
      </c>
      <c r="M662" s="118" t="str">
        <f t="shared" si="81"/>
        <v/>
      </c>
      <c r="N662" s="113"/>
      <c r="O662" s="47"/>
      <c r="P662" s="118" t="str">
        <f t="shared" si="82"/>
        <v/>
      </c>
      <c r="Q662" s="154"/>
      <c r="R662" s="151"/>
      <c r="S662" s="151"/>
      <c r="T662" s="138"/>
      <c r="BI662" s="24" t="str">
        <f t="shared" si="83"/>
        <v xml:space="preserve"> ;;;-;;;</v>
      </c>
    </row>
    <row r="663" spans="1:61" ht="18.75" customHeight="1" x14ac:dyDescent="0.2">
      <c r="A663" s="15">
        <v>651</v>
      </c>
      <c r="B663" s="142" t="s">
        <v>14</v>
      </c>
      <c r="C663" s="143"/>
      <c r="D663" s="144"/>
      <c r="E663" s="145"/>
      <c r="F663" s="136"/>
      <c r="G663" s="19" t="str">
        <f t="shared" si="77"/>
        <v/>
      </c>
      <c r="H663" s="19" t="str">
        <f t="shared" si="78"/>
        <v/>
      </c>
      <c r="I663" s="131"/>
      <c r="J663" s="147"/>
      <c r="K663" s="114" t="str">
        <f t="shared" si="79"/>
        <v/>
      </c>
      <c r="L663" s="117" t="str">
        <f t="shared" si="80"/>
        <v/>
      </c>
      <c r="M663" s="118" t="str">
        <f t="shared" si="81"/>
        <v/>
      </c>
      <c r="N663" s="113"/>
      <c r="O663" s="47"/>
      <c r="P663" s="118" t="str">
        <f t="shared" si="82"/>
        <v/>
      </c>
      <c r="Q663" s="154"/>
      <c r="R663" s="151"/>
      <c r="S663" s="151"/>
      <c r="T663" s="138"/>
      <c r="BI663" s="24" t="str">
        <f t="shared" si="83"/>
        <v xml:space="preserve"> ;;;-;;;</v>
      </c>
    </row>
    <row r="664" spans="1:61" ht="18.75" customHeight="1" thickBot="1" x14ac:dyDescent="0.25">
      <c r="A664" s="16">
        <v>652</v>
      </c>
      <c r="B664" s="142" t="s">
        <v>14</v>
      </c>
      <c r="C664" s="143"/>
      <c r="D664" s="144"/>
      <c r="E664" s="145"/>
      <c r="F664" s="136"/>
      <c r="G664" s="19" t="str">
        <f t="shared" si="77"/>
        <v/>
      </c>
      <c r="H664" s="19" t="str">
        <f t="shared" si="78"/>
        <v/>
      </c>
      <c r="I664" s="131"/>
      <c r="J664" s="147"/>
      <c r="K664" s="114" t="str">
        <f t="shared" si="79"/>
        <v/>
      </c>
      <c r="L664" s="117" t="str">
        <f t="shared" si="80"/>
        <v/>
      </c>
      <c r="M664" s="118" t="str">
        <f t="shared" si="81"/>
        <v/>
      </c>
      <c r="N664" s="113"/>
      <c r="O664" s="47"/>
      <c r="P664" s="118" t="str">
        <f t="shared" si="82"/>
        <v/>
      </c>
      <c r="Q664" s="154"/>
      <c r="R664" s="151"/>
      <c r="S664" s="151"/>
      <c r="T664" s="138"/>
      <c r="BI664" s="24" t="str">
        <f t="shared" si="83"/>
        <v xml:space="preserve"> ;;;-;;;</v>
      </c>
    </row>
    <row r="665" spans="1:61" ht="18.75" customHeight="1" x14ac:dyDescent="0.2">
      <c r="A665" s="15">
        <v>653</v>
      </c>
      <c r="B665" s="142" t="s">
        <v>14</v>
      </c>
      <c r="C665" s="143"/>
      <c r="D665" s="144"/>
      <c r="E665" s="145"/>
      <c r="F665" s="136"/>
      <c r="G665" s="19" t="str">
        <f t="shared" si="77"/>
        <v/>
      </c>
      <c r="H665" s="19" t="str">
        <f t="shared" si="78"/>
        <v/>
      </c>
      <c r="I665" s="131"/>
      <c r="J665" s="147"/>
      <c r="K665" s="114" t="str">
        <f t="shared" si="79"/>
        <v/>
      </c>
      <c r="L665" s="117" t="str">
        <f t="shared" si="80"/>
        <v/>
      </c>
      <c r="M665" s="118" t="str">
        <f t="shared" si="81"/>
        <v/>
      </c>
      <c r="N665" s="113"/>
      <c r="O665" s="47"/>
      <c r="P665" s="118" t="str">
        <f t="shared" si="82"/>
        <v/>
      </c>
      <c r="Q665" s="154"/>
      <c r="R665" s="151"/>
      <c r="S665" s="151"/>
      <c r="T665" s="138"/>
      <c r="BI665" s="24" t="str">
        <f t="shared" si="83"/>
        <v xml:space="preserve"> ;;;-;;;</v>
      </c>
    </row>
    <row r="666" spans="1:61" ht="18.75" customHeight="1" thickBot="1" x14ac:dyDescent="0.25">
      <c r="A666" s="16">
        <v>654</v>
      </c>
      <c r="B666" s="142" t="s">
        <v>14</v>
      </c>
      <c r="C666" s="143"/>
      <c r="D666" s="144"/>
      <c r="E666" s="145"/>
      <c r="F666" s="136"/>
      <c r="G666" s="19" t="str">
        <f t="shared" si="77"/>
        <v/>
      </c>
      <c r="H666" s="19" t="str">
        <f t="shared" si="78"/>
        <v/>
      </c>
      <c r="I666" s="131"/>
      <c r="J666" s="147"/>
      <c r="K666" s="114" t="str">
        <f t="shared" si="79"/>
        <v/>
      </c>
      <c r="L666" s="117" t="str">
        <f t="shared" si="80"/>
        <v/>
      </c>
      <c r="M666" s="118" t="str">
        <f t="shared" si="81"/>
        <v/>
      </c>
      <c r="N666" s="113"/>
      <c r="O666" s="47"/>
      <c r="P666" s="118" t="str">
        <f t="shared" si="82"/>
        <v/>
      </c>
      <c r="Q666" s="154"/>
      <c r="R666" s="151"/>
      <c r="S666" s="151"/>
      <c r="T666" s="138"/>
      <c r="BI666" s="24" t="str">
        <f t="shared" si="83"/>
        <v xml:space="preserve"> ;;;-;;;</v>
      </c>
    </row>
    <row r="667" spans="1:61" ht="18.75" customHeight="1" x14ac:dyDescent="0.2">
      <c r="A667" s="15">
        <v>655</v>
      </c>
      <c r="B667" s="142" t="s">
        <v>14</v>
      </c>
      <c r="C667" s="143"/>
      <c r="D667" s="144"/>
      <c r="E667" s="145"/>
      <c r="F667" s="136"/>
      <c r="G667" s="19" t="str">
        <f t="shared" si="77"/>
        <v/>
      </c>
      <c r="H667" s="19" t="str">
        <f t="shared" si="78"/>
        <v/>
      </c>
      <c r="I667" s="131"/>
      <c r="J667" s="147"/>
      <c r="K667" s="114" t="str">
        <f t="shared" si="79"/>
        <v/>
      </c>
      <c r="L667" s="117" t="str">
        <f t="shared" si="80"/>
        <v/>
      </c>
      <c r="M667" s="118" t="str">
        <f t="shared" si="81"/>
        <v/>
      </c>
      <c r="N667" s="113"/>
      <c r="O667" s="47"/>
      <c r="P667" s="118" t="str">
        <f t="shared" si="82"/>
        <v/>
      </c>
      <c r="Q667" s="154"/>
      <c r="R667" s="151"/>
      <c r="S667" s="151"/>
      <c r="T667" s="138"/>
      <c r="BI667" s="24" t="str">
        <f t="shared" si="83"/>
        <v xml:space="preserve"> ;;;-;;;</v>
      </c>
    </row>
    <row r="668" spans="1:61" ht="18.75" customHeight="1" thickBot="1" x14ac:dyDescent="0.25">
      <c r="A668" s="16">
        <v>656</v>
      </c>
      <c r="B668" s="142" t="s">
        <v>14</v>
      </c>
      <c r="C668" s="143"/>
      <c r="D668" s="144"/>
      <c r="E668" s="145"/>
      <c r="F668" s="136"/>
      <c r="G668" s="19" t="str">
        <f t="shared" si="77"/>
        <v/>
      </c>
      <c r="H668" s="19" t="str">
        <f t="shared" si="78"/>
        <v/>
      </c>
      <c r="I668" s="131"/>
      <c r="J668" s="147"/>
      <c r="K668" s="114" t="str">
        <f t="shared" si="79"/>
        <v/>
      </c>
      <c r="L668" s="117" t="str">
        <f t="shared" si="80"/>
        <v/>
      </c>
      <c r="M668" s="118" t="str">
        <f t="shared" si="81"/>
        <v/>
      </c>
      <c r="N668" s="113"/>
      <c r="O668" s="47"/>
      <c r="P668" s="118" t="str">
        <f t="shared" si="82"/>
        <v/>
      </c>
      <c r="Q668" s="154"/>
      <c r="R668" s="151"/>
      <c r="S668" s="151"/>
      <c r="T668" s="138"/>
      <c r="BI668" s="24" t="str">
        <f t="shared" si="83"/>
        <v xml:space="preserve"> ;;;-;;;</v>
      </c>
    </row>
    <row r="669" spans="1:61" ht="18.75" customHeight="1" x14ac:dyDescent="0.2">
      <c r="A669" s="15">
        <v>657</v>
      </c>
      <c r="B669" s="142" t="s">
        <v>14</v>
      </c>
      <c r="C669" s="143"/>
      <c r="D669" s="144"/>
      <c r="E669" s="145"/>
      <c r="F669" s="136"/>
      <c r="G669" s="19" t="str">
        <f t="shared" si="77"/>
        <v/>
      </c>
      <c r="H669" s="19" t="str">
        <f t="shared" si="78"/>
        <v/>
      </c>
      <c r="I669" s="131"/>
      <c r="J669" s="147"/>
      <c r="K669" s="114" t="str">
        <f t="shared" si="79"/>
        <v/>
      </c>
      <c r="L669" s="117" t="str">
        <f t="shared" si="80"/>
        <v/>
      </c>
      <c r="M669" s="118" t="str">
        <f t="shared" si="81"/>
        <v/>
      </c>
      <c r="N669" s="113"/>
      <c r="O669" s="47"/>
      <c r="P669" s="118" t="str">
        <f t="shared" si="82"/>
        <v/>
      </c>
      <c r="Q669" s="154"/>
      <c r="R669" s="151"/>
      <c r="S669" s="151"/>
      <c r="T669" s="138"/>
      <c r="BI669" s="24" t="str">
        <f t="shared" si="83"/>
        <v xml:space="preserve"> ;;;-;;;</v>
      </c>
    </row>
    <row r="670" spans="1:61" ht="18.75" customHeight="1" thickBot="1" x14ac:dyDescent="0.25">
      <c r="A670" s="16">
        <v>658</v>
      </c>
      <c r="B670" s="142" t="s">
        <v>14</v>
      </c>
      <c r="C670" s="143"/>
      <c r="D670" s="144"/>
      <c r="E670" s="145"/>
      <c r="F670" s="136"/>
      <c r="G670" s="19" t="str">
        <f t="shared" si="77"/>
        <v/>
      </c>
      <c r="H670" s="19" t="str">
        <f t="shared" si="78"/>
        <v/>
      </c>
      <c r="I670" s="131"/>
      <c r="J670" s="147"/>
      <c r="K670" s="114" t="str">
        <f t="shared" si="79"/>
        <v/>
      </c>
      <c r="L670" s="117" t="str">
        <f t="shared" si="80"/>
        <v/>
      </c>
      <c r="M670" s="118" t="str">
        <f t="shared" si="81"/>
        <v/>
      </c>
      <c r="N670" s="113"/>
      <c r="O670" s="47"/>
      <c r="P670" s="118" t="str">
        <f t="shared" si="82"/>
        <v/>
      </c>
      <c r="Q670" s="154"/>
      <c r="R670" s="151"/>
      <c r="S670" s="151"/>
      <c r="T670" s="138"/>
      <c r="BI670" s="24" t="str">
        <f t="shared" si="83"/>
        <v xml:space="preserve"> ;;;-;;;</v>
      </c>
    </row>
    <row r="671" spans="1:61" ht="18.75" customHeight="1" x14ac:dyDescent="0.2">
      <c r="A671" s="15">
        <v>659</v>
      </c>
      <c r="B671" s="142" t="s">
        <v>14</v>
      </c>
      <c r="C671" s="143"/>
      <c r="D671" s="144"/>
      <c r="E671" s="145"/>
      <c r="F671" s="136"/>
      <c r="G671" s="19" t="str">
        <f t="shared" si="77"/>
        <v/>
      </c>
      <c r="H671" s="19" t="str">
        <f t="shared" si="78"/>
        <v/>
      </c>
      <c r="I671" s="131"/>
      <c r="J671" s="147"/>
      <c r="K671" s="114" t="str">
        <f t="shared" si="79"/>
        <v/>
      </c>
      <c r="L671" s="117" t="str">
        <f t="shared" si="80"/>
        <v/>
      </c>
      <c r="M671" s="118" t="str">
        <f t="shared" si="81"/>
        <v/>
      </c>
      <c r="N671" s="113"/>
      <c r="O671" s="47"/>
      <c r="P671" s="118" t="str">
        <f t="shared" si="82"/>
        <v/>
      </c>
      <c r="Q671" s="154"/>
      <c r="R671" s="151"/>
      <c r="S671" s="151"/>
      <c r="T671" s="138"/>
      <c r="BI671" s="24" t="str">
        <f t="shared" si="83"/>
        <v xml:space="preserve"> ;;;-;;;</v>
      </c>
    </row>
    <row r="672" spans="1:61" ht="18.75" customHeight="1" thickBot="1" x14ac:dyDescent="0.25">
      <c r="A672" s="16">
        <v>660</v>
      </c>
      <c r="B672" s="142" t="s">
        <v>14</v>
      </c>
      <c r="C672" s="143"/>
      <c r="D672" s="144"/>
      <c r="E672" s="145"/>
      <c r="F672" s="136"/>
      <c r="G672" s="19" t="str">
        <f t="shared" si="77"/>
        <v/>
      </c>
      <c r="H672" s="19" t="str">
        <f t="shared" si="78"/>
        <v/>
      </c>
      <c r="I672" s="131"/>
      <c r="J672" s="147"/>
      <c r="K672" s="114" t="str">
        <f t="shared" si="79"/>
        <v/>
      </c>
      <c r="L672" s="117" t="str">
        <f t="shared" si="80"/>
        <v/>
      </c>
      <c r="M672" s="118" t="str">
        <f t="shared" si="81"/>
        <v/>
      </c>
      <c r="N672" s="113"/>
      <c r="O672" s="47"/>
      <c r="P672" s="118" t="str">
        <f t="shared" si="82"/>
        <v/>
      </c>
      <c r="Q672" s="154"/>
      <c r="R672" s="151"/>
      <c r="S672" s="151"/>
      <c r="T672" s="138"/>
      <c r="BI672" s="24" t="str">
        <f t="shared" si="83"/>
        <v xml:space="preserve"> ;;;-;;;</v>
      </c>
    </row>
    <row r="673" spans="1:61" ht="18.75" customHeight="1" x14ac:dyDescent="0.2">
      <c r="A673" s="15">
        <v>661</v>
      </c>
      <c r="B673" s="142" t="s">
        <v>14</v>
      </c>
      <c r="C673" s="143"/>
      <c r="D673" s="144"/>
      <c r="E673" s="145"/>
      <c r="F673" s="136"/>
      <c r="G673" s="19" t="str">
        <f t="shared" si="77"/>
        <v/>
      </c>
      <c r="H673" s="19" t="str">
        <f t="shared" si="78"/>
        <v/>
      </c>
      <c r="I673" s="131"/>
      <c r="J673" s="147"/>
      <c r="K673" s="114" t="str">
        <f t="shared" si="79"/>
        <v/>
      </c>
      <c r="L673" s="117" t="str">
        <f t="shared" si="80"/>
        <v/>
      </c>
      <c r="M673" s="118" t="str">
        <f t="shared" si="81"/>
        <v/>
      </c>
      <c r="N673" s="113"/>
      <c r="O673" s="47"/>
      <c r="P673" s="118" t="str">
        <f t="shared" si="82"/>
        <v/>
      </c>
      <c r="Q673" s="154"/>
      <c r="R673" s="151"/>
      <c r="S673" s="151"/>
      <c r="T673" s="138"/>
      <c r="BI673" s="24" t="str">
        <f t="shared" si="83"/>
        <v xml:space="preserve"> ;;;-;;;</v>
      </c>
    </row>
    <row r="674" spans="1:61" ht="18.75" customHeight="1" thickBot="1" x14ac:dyDescent="0.25">
      <c r="A674" s="16">
        <v>662</v>
      </c>
      <c r="B674" s="142" t="s">
        <v>14</v>
      </c>
      <c r="C674" s="143"/>
      <c r="D674" s="144"/>
      <c r="E674" s="145"/>
      <c r="F674" s="136"/>
      <c r="G674" s="19" t="str">
        <f t="shared" si="77"/>
        <v/>
      </c>
      <c r="H674" s="19" t="str">
        <f t="shared" si="78"/>
        <v/>
      </c>
      <c r="I674" s="131"/>
      <c r="J674" s="147"/>
      <c r="K674" s="114" t="str">
        <f t="shared" si="79"/>
        <v/>
      </c>
      <c r="L674" s="117" t="str">
        <f t="shared" si="80"/>
        <v/>
      </c>
      <c r="M674" s="118" t="str">
        <f t="shared" si="81"/>
        <v/>
      </c>
      <c r="N674" s="113"/>
      <c r="O674" s="47"/>
      <c r="P674" s="118" t="str">
        <f t="shared" si="82"/>
        <v/>
      </c>
      <c r="Q674" s="154"/>
      <c r="R674" s="151"/>
      <c r="S674" s="151"/>
      <c r="T674" s="138"/>
      <c r="BI674" s="24" t="str">
        <f t="shared" si="83"/>
        <v xml:space="preserve"> ;;;-;;;</v>
      </c>
    </row>
    <row r="675" spans="1:61" ht="18.75" customHeight="1" x14ac:dyDescent="0.2">
      <c r="A675" s="15">
        <v>663</v>
      </c>
      <c r="B675" s="142" t="s">
        <v>14</v>
      </c>
      <c r="C675" s="143"/>
      <c r="D675" s="144"/>
      <c r="E675" s="145"/>
      <c r="F675" s="136"/>
      <c r="G675" s="19" t="str">
        <f t="shared" si="77"/>
        <v/>
      </c>
      <c r="H675" s="19" t="str">
        <f t="shared" si="78"/>
        <v/>
      </c>
      <c r="I675" s="131"/>
      <c r="J675" s="147"/>
      <c r="K675" s="114" t="str">
        <f t="shared" si="79"/>
        <v/>
      </c>
      <c r="L675" s="117" t="str">
        <f t="shared" si="80"/>
        <v/>
      </c>
      <c r="M675" s="118" t="str">
        <f t="shared" si="81"/>
        <v/>
      </c>
      <c r="N675" s="113"/>
      <c r="O675" s="47"/>
      <c r="P675" s="118" t="str">
        <f t="shared" si="82"/>
        <v/>
      </c>
      <c r="Q675" s="154"/>
      <c r="R675" s="151"/>
      <c r="S675" s="151"/>
      <c r="T675" s="138"/>
      <c r="BI675" s="24" t="str">
        <f t="shared" si="83"/>
        <v xml:space="preserve"> ;;;-;;;</v>
      </c>
    </row>
    <row r="676" spans="1:61" ht="18.75" customHeight="1" thickBot="1" x14ac:dyDescent="0.25">
      <c r="A676" s="16">
        <v>664</v>
      </c>
      <c r="B676" s="142" t="s">
        <v>14</v>
      </c>
      <c r="C676" s="143"/>
      <c r="D676" s="144"/>
      <c r="E676" s="145"/>
      <c r="F676" s="136"/>
      <c r="G676" s="19" t="str">
        <f t="shared" si="77"/>
        <v/>
      </c>
      <c r="H676" s="19" t="str">
        <f t="shared" si="78"/>
        <v/>
      </c>
      <c r="I676" s="131"/>
      <c r="J676" s="147"/>
      <c r="K676" s="114" t="str">
        <f t="shared" si="79"/>
        <v/>
      </c>
      <c r="L676" s="117" t="str">
        <f t="shared" si="80"/>
        <v/>
      </c>
      <c r="M676" s="118" t="str">
        <f t="shared" si="81"/>
        <v/>
      </c>
      <c r="N676" s="113"/>
      <c r="O676" s="47"/>
      <c r="P676" s="118" t="str">
        <f t="shared" si="82"/>
        <v/>
      </c>
      <c r="Q676" s="154"/>
      <c r="R676" s="151"/>
      <c r="S676" s="151"/>
      <c r="T676" s="138"/>
      <c r="BI676" s="24" t="str">
        <f t="shared" si="83"/>
        <v xml:space="preserve"> ;;;-;;;</v>
      </c>
    </row>
    <row r="677" spans="1:61" ht="18.75" customHeight="1" x14ac:dyDescent="0.2">
      <c r="A677" s="15">
        <v>665</v>
      </c>
      <c r="B677" s="142" t="s">
        <v>14</v>
      </c>
      <c r="C677" s="143"/>
      <c r="D677" s="144"/>
      <c r="E677" s="145"/>
      <c r="F677" s="136"/>
      <c r="G677" s="19" t="str">
        <f t="shared" si="77"/>
        <v/>
      </c>
      <c r="H677" s="19" t="str">
        <f t="shared" si="78"/>
        <v/>
      </c>
      <c r="I677" s="131"/>
      <c r="J677" s="147"/>
      <c r="K677" s="114" t="str">
        <f t="shared" si="79"/>
        <v/>
      </c>
      <c r="L677" s="117" t="str">
        <f t="shared" si="80"/>
        <v/>
      </c>
      <c r="M677" s="118" t="str">
        <f t="shared" si="81"/>
        <v/>
      </c>
      <c r="N677" s="113"/>
      <c r="O677" s="47"/>
      <c r="P677" s="118" t="str">
        <f t="shared" si="82"/>
        <v/>
      </c>
      <c r="Q677" s="154"/>
      <c r="R677" s="151"/>
      <c r="S677" s="151"/>
      <c r="T677" s="138"/>
      <c r="BI677" s="24" t="str">
        <f t="shared" si="83"/>
        <v xml:space="preserve"> ;;;-;;;</v>
      </c>
    </row>
    <row r="678" spans="1:61" ht="18.75" customHeight="1" thickBot="1" x14ac:dyDescent="0.25">
      <c r="A678" s="16">
        <v>666</v>
      </c>
      <c r="B678" s="142" t="s">
        <v>14</v>
      </c>
      <c r="C678" s="143"/>
      <c r="D678" s="144"/>
      <c r="E678" s="145"/>
      <c r="F678" s="136"/>
      <c r="G678" s="19" t="str">
        <f t="shared" si="77"/>
        <v/>
      </c>
      <c r="H678" s="19" t="str">
        <f t="shared" si="78"/>
        <v/>
      </c>
      <c r="I678" s="131"/>
      <c r="J678" s="147"/>
      <c r="K678" s="114" t="str">
        <f t="shared" si="79"/>
        <v/>
      </c>
      <c r="L678" s="117" t="str">
        <f t="shared" si="80"/>
        <v/>
      </c>
      <c r="M678" s="118" t="str">
        <f t="shared" si="81"/>
        <v/>
      </c>
      <c r="N678" s="113"/>
      <c r="O678" s="47"/>
      <c r="P678" s="118" t="str">
        <f t="shared" si="82"/>
        <v/>
      </c>
      <c r="Q678" s="154"/>
      <c r="R678" s="151"/>
      <c r="S678" s="151"/>
      <c r="T678" s="138"/>
      <c r="BI678" s="24" t="str">
        <f t="shared" si="83"/>
        <v xml:space="preserve"> ;;;-;;;</v>
      </c>
    </row>
    <row r="679" spans="1:61" ht="18.75" customHeight="1" x14ac:dyDescent="0.2">
      <c r="A679" s="15">
        <v>667</v>
      </c>
      <c r="B679" s="142" t="s">
        <v>14</v>
      </c>
      <c r="C679" s="143"/>
      <c r="D679" s="144"/>
      <c r="E679" s="145"/>
      <c r="F679" s="136"/>
      <c r="G679" s="19" t="str">
        <f t="shared" si="77"/>
        <v/>
      </c>
      <c r="H679" s="19" t="str">
        <f t="shared" si="78"/>
        <v/>
      </c>
      <c r="I679" s="131"/>
      <c r="J679" s="147"/>
      <c r="K679" s="114" t="str">
        <f t="shared" si="79"/>
        <v/>
      </c>
      <c r="L679" s="117" t="str">
        <f t="shared" si="80"/>
        <v/>
      </c>
      <c r="M679" s="118" t="str">
        <f t="shared" si="81"/>
        <v/>
      </c>
      <c r="N679" s="113"/>
      <c r="O679" s="47"/>
      <c r="P679" s="118" t="str">
        <f t="shared" si="82"/>
        <v/>
      </c>
      <c r="Q679" s="154"/>
      <c r="R679" s="151"/>
      <c r="S679" s="151"/>
      <c r="T679" s="138"/>
      <c r="BI679" s="24" t="str">
        <f t="shared" si="83"/>
        <v xml:space="preserve"> ;;;-;;;</v>
      </c>
    </row>
    <row r="680" spans="1:61" ht="18.75" customHeight="1" thickBot="1" x14ac:dyDescent="0.25">
      <c r="A680" s="16">
        <v>668</v>
      </c>
      <c r="B680" s="142" t="s">
        <v>14</v>
      </c>
      <c r="C680" s="143"/>
      <c r="D680" s="144"/>
      <c r="E680" s="145"/>
      <c r="F680" s="136"/>
      <c r="G680" s="19" t="str">
        <f t="shared" si="77"/>
        <v/>
      </c>
      <c r="H680" s="19" t="str">
        <f t="shared" si="78"/>
        <v/>
      </c>
      <c r="I680" s="131"/>
      <c r="J680" s="147"/>
      <c r="K680" s="114" t="str">
        <f t="shared" si="79"/>
        <v/>
      </c>
      <c r="L680" s="117" t="str">
        <f t="shared" si="80"/>
        <v/>
      </c>
      <c r="M680" s="118" t="str">
        <f t="shared" si="81"/>
        <v/>
      </c>
      <c r="N680" s="113"/>
      <c r="O680" s="47"/>
      <c r="P680" s="118" t="str">
        <f t="shared" si="82"/>
        <v/>
      </c>
      <c r="Q680" s="154"/>
      <c r="R680" s="151"/>
      <c r="S680" s="151"/>
      <c r="T680" s="138"/>
      <c r="BI680" s="24" t="str">
        <f t="shared" si="83"/>
        <v xml:space="preserve"> ;;;-;;;</v>
      </c>
    </row>
    <row r="681" spans="1:61" ht="18.75" customHeight="1" x14ac:dyDescent="0.2">
      <c r="A681" s="15">
        <v>669</v>
      </c>
      <c r="B681" s="142" t="s">
        <v>14</v>
      </c>
      <c r="C681" s="143"/>
      <c r="D681" s="144"/>
      <c r="E681" s="145"/>
      <c r="F681" s="136"/>
      <c r="G681" s="19" t="str">
        <f t="shared" si="77"/>
        <v/>
      </c>
      <c r="H681" s="19" t="str">
        <f t="shared" si="78"/>
        <v/>
      </c>
      <c r="I681" s="131"/>
      <c r="J681" s="147"/>
      <c r="K681" s="114" t="str">
        <f t="shared" si="79"/>
        <v/>
      </c>
      <c r="L681" s="117" t="str">
        <f t="shared" si="80"/>
        <v/>
      </c>
      <c r="M681" s="118" t="str">
        <f t="shared" si="81"/>
        <v/>
      </c>
      <c r="N681" s="113"/>
      <c r="O681" s="47"/>
      <c r="P681" s="118" t="str">
        <f t="shared" si="82"/>
        <v/>
      </c>
      <c r="Q681" s="154"/>
      <c r="R681" s="151"/>
      <c r="S681" s="151"/>
      <c r="T681" s="138"/>
      <c r="BI681" s="24" t="str">
        <f t="shared" si="83"/>
        <v xml:space="preserve"> ;;;-;;;</v>
      </c>
    </row>
    <row r="682" spans="1:61" ht="18.75" customHeight="1" thickBot="1" x14ac:dyDescent="0.25">
      <c r="A682" s="16">
        <v>670</v>
      </c>
      <c r="B682" s="142" t="s">
        <v>14</v>
      </c>
      <c r="C682" s="143"/>
      <c r="D682" s="144"/>
      <c r="E682" s="145"/>
      <c r="F682" s="136"/>
      <c r="G682" s="19" t="str">
        <f t="shared" si="77"/>
        <v/>
      </c>
      <c r="H682" s="19" t="str">
        <f t="shared" si="78"/>
        <v/>
      </c>
      <c r="I682" s="131"/>
      <c r="J682" s="147"/>
      <c r="K682" s="114" t="str">
        <f t="shared" si="79"/>
        <v/>
      </c>
      <c r="L682" s="117" t="str">
        <f t="shared" si="80"/>
        <v/>
      </c>
      <c r="M682" s="118" t="str">
        <f t="shared" si="81"/>
        <v/>
      </c>
      <c r="N682" s="113"/>
      <c r="O682" s="47"/>
      <c r="P682" s="118" t="str">
        <f t="shared" si="82"/>
        <v/>
      </c>
      <c r="Q682" s="154"/>
      <c r="R682" s="151"/>
      <c r="S682" s="151"/>
      <c r="T682" s="138"/>
      <c r="BI682" s="24" t="str">
        <f t="shared" si="83"/>
        <v xml:space="preserve"> ;;;-;;;</v>
      </c>
    </row>
    <row r="683" spans="1:61" ht="18.75" customHeight="1" x14ac:dyDescent="0.2">
      <c r="A683" s="15">
        <v>671</v>
      </c>
      <c r="B683" s="142" t="s">
        <v>14</v>
      </c>
      <c r="C683" s="143"/>
      <c r="D683" s="144"/>
      <c r="E683" s="145"/>
      <c r="F683" s="136"/>
      <c r="G683" s="19" t="str">
        <f t="shared" si="77"/>
        <v/>
      </c>
      <c r="H683" s="19" t="str">
        <f t="shared" si="78"/>
        <v/>
      </c>
      <c r="I683" s="131"/>
      <c r="J683" s="147"/>
      <c r="K683" s="114" t="str">
        <f t="shared" si="79"/>
        <v/>
      </c>
      <c r="L683" s="117" t="str">
        <f t="shared" si="80"/>
        <v/>
      </c>
      <c r="M683" s="118" t="str">
        <f t="shared" si="81"/>
        <v/>
      </c>
      <c r="N683" s="113"/>
      <c r="O683" s="47"/>
      <c r="P683" s="118" t="str">
        <f t="shared" si="82"/>
        <v/>
      </c>
      <c r="Q683" s="154"/>
      <c r="R683" s="151"/>
      <c r="S683" s="151"/>
      <c r="T683" s="138"/>
      <c r="BI683" s="24" t="str">
        <f t="shared" si="83"/>
        <v xml:space="preserve"> ;;;-;;;</v>
      </c>
    </row>
    <row r="684" spans="1:61" ht="18.75" customHeight="1" thickBot="1" x14ac:dyDescent="0.25">
      <c r="A684" s="16">
        <v>672</v>
      </c>
      <c r="B684" s="142" t="s">
        <v>14</v>
      </c>
      <c r="C684" s="143"/>
      <c r="D684" s="144"/>
      <c r="E684" s="145"/>
      <c r="F684" s="136"/>
      <c r="G684" s="19" t="str">
        <f t="shared" si="77"/>
        <v/>
      </c>
      <c r="H684" s="19" t="str">
        <f t="shared" si="78"/>
        <v/>
      </c>
      <c r="I684" s="131"/>
      <c r="J684" s="147"/>
      <c r="K684" s="114" t="str">
        <f t="shared" si="79"/>
        <v/>
      </c>
      <c r="L684" s="117" t="str">
        <f t="shared" si="80"/>
        <v/>
      </c>
      <c r="M684" s="118" t="str">
        <f t="shared" si="81"/>
        <v/>
      </c>
      <c r="N684" s="113"/>
      <c r="O684" s="47"/>
      <c r="P684" s="118" t="str">
        <f t="shared" si="82"/>
        <v/>
      </c>
      <c r="Q684" s="154"/>
      <c r="R684" s="151"/>
      <c r="S684" s="151"/>
      <c r="T684" s="138"/>
      <c r="BI684" s="24" t="str">
        <f t="shared" si="83"/>
        <v xml:space="preserve"> ;;;-;;;</v>
      </c>
    </row>
    <row r="685" spans="1:61" ht="18.75" customHeight="1" x14ac:dyDescent="0.2">
      <c r="A685" s="15">
        <v>673</v>
      </c>
      <c r="B685" s="142" t="s">
        <v>14</v>
      </c>
      <c r="C685" s="143"/>
      <c r="D685" s="144"/>
      <c r="E685" s="145"/>
      <c r="F685" s="136"/>
      <c r="G685" s="19" t="str">
        <f t="shared" si="77"/>
        <v/>
      </c>
      <c r="H685" s="19" t="str">
        <f t="shared" si="78"/>
        <v/>
      </c>
      <c r="I685" s="131"/>
      <c r="J685" s="147"/>
      <c r="K685" s="114" t="str">
        <f t="shared" si="79"/>
        <v/>
      </c>
      <c r="L685" s="117" t="str">
        <f t="shared" si="80"/>
        <v/>
      </c>
      <c r="M685" s="118" t="str">
        <f t="shared" si="81"/>
        <v/>
      </c>
      <c r="N685" s="113"/>
      <c r="O685" s="47"/>
      <c r="P685" s="118" t="str">
        <f t="shared" si="82"/>
        <v/>
      </c>
      <c r="Q685" s="154"/>
      <c r="R685" s="151"/>
      <c r="S685" s="151"/>
      <c r="T685" s="138"/>
      <c r="BI685" s="24" t="str">
        <f t="shared" si="83"/>
        <v xml:space="preserve"> ;;;-;;;</v>
      </c>
    </row>
    <row r="686" spans="1:61" ht="18.75" customHeight="1" thickBot="1" x14ac:dyDescent="0.25">
      <c r="A686" s="16">
        <v>674</v>
      </c>
      <c r="B686" s="142" t="s">
        <v>14</v>
      </c>
      <c r="C686" s="143"/>
      <c r="D686" s="144"/>
      <c r="E686" s="145"/>
      <c r="F686" s="136"/>
      <c r="G686" s="19" t="str">
        <f t="shared" si="77"/>
        <v/>
      </c>
      <c r="H686" s="19" t="str">
        <f t="shared" si="78"/>
        <v/>
      </c>
      <c r="I686" s="131"/>
      <c r="J686" s="147"/>
      <c r="K686" s="114" t="str">
        <f t="shared" si="79"/>
        <v/>
      </c>
      <c r="L686" s="117" t="str">
        <f t="shared" si="80"/>
        <v/>
      </c>
      <c r="M686" s="118" t="str">
        <f t="shared" si="81"/>
        <v/>
      </c>
      <c r="N686" s="113"/>
      <c r="O686" s="47"/>
      <c r="P686" s="118" t="str">
        <f t="shared" si="82"/>
        <v/>
      </c>
      <c r="Q686" s="154"/>
      <c r="R686" s="151"/>
      <c r="S686" s="151"/>
      <c r="T686" s="138"/>
      <c r="BI686" s="24" t="str">
        <f t="shared" si="83"/>
        <v xml:space="preserve"> ;;;-;;;</v>
      </c>
    </row>
    <row r="687" spans="1:61" ht="18.75" customHeight="1" x14ac:dyDescent="0.2">
      <c r="A687" s="15">
        <v>675</v>
      </c>
      <c r="B687" s="142" t="s">
        <v>14</v>
      </c>
      <c r="C687" s="143"/>
      <c r="D687" s="144"/>
      <c r="E687" s="145"/>
      <c r="F687" s="136"/>
      <c r="G687" s="19" t="str">
        <f t="shared" si="77"/>
        <v/>
      </c>
      <c r="H687" s="19" t="str">
        <f t="shared" si="78"/>
        <v/>
      </c>
      <c r="I687" s="131"/>
      <c r="J687" s="147"/>
      <c r="K687" s="114" t="str">
        <f t="shared" si="79"/>
        <v/>
      </c>
      <c r="L687" s="117" t="str">
        <f t="shared" si="80"/>
        <v/>
      </c>
      <c r="M687" s="118" t="str">
        <f t="shared" si="81"/>
        <v/>
      </c>
      <c r="N687" s="113"/>
      <c r="O687" s="47"/>
      <c r="P687" s="118" t="str">
        <f t="shared" si="82"/>
        <v/>
      </c>
      <c r="Q687" s="154"/>
      <c r="R687" s="151"/>
      <c r="S687" s="151"/>
      <c r="T687" s="138"/>
      <c r="BI687" s="24" t="str">
        <f t="shared" si="83"/>
        <v xml:space="preserve"> ;;;-;;;</v>
      </c>
    </row>
    <row r="688" spans="1:61" ht="18.75" customHeight="1" thickBot="1" x14ac:dyDescent="0.25">
      <c r="A688" s="16">
        <v>676</v>
      </c>
      <c r="B688" s="142" t="s">
        <v>14</v>
      </c>
      <c r="C688" s="143"/>
      <c r="D688" s="144"/>
      <c r="E688" s="145"/>
      <c r="F688" s="136"/>
      <c r="G688" s="19" t="str">
        <f t="shared" si="77"/>
        <v/>
      </c>
      <c r="H688" s="19" t="str">
        <f t="shared" si="78"/>
        <v/>
      </c>
      <c r="I688" s="131"/>
      <c r="J688" s="147"/>
      <c r="K688" s="114" t="str">
        <f t="shared" si="79"/>
        <v/>
      </c>
      <c r="L688" s="117" t="str">
        <f t="shared" si="80"/>
        <v/>
      </c>
      <c r="M688" s="118" t="str">
        <f t="shared" si="81"/>
        <v/>
      </c>
      <c r="N688" s="113"/>
      <c r="O688" s="47"/>
      <c r="P688" s="118" t="str">
        <f t="shared" si="82"/>
        <v/>
      </c>
      <c r="Q688" s="154"/>
      <c r="R688" s="151"/>
      <c r="S688" s="151"/>
      <c r="T688" s="138"/>
      <c r="BI688" s="24" t="str">
        <f t="shared" si="83"/>
        <v xml:space="preserve"> ;;;-;;;</v>
      </c>
    </row>
    <row r="689" spans="1:61" ht="18.75" customHeight="1" x14ac:dyDescent="0.2">
      <c r="A689" s="15">
        <v>677</v>
      </c>
      <c r="B689" s="142" t="s">
        <v>14</v>
      </c>
      <c r="C689" s="143"/>
      <c r="D689" s="144"/>
      <c r="E689" s="145"/>
      <c r="F689" s="136"/>
      <c r="G689" s="19" t="str">
        <f t="shared" si="77"/>
        <v/>
      </c>
      <c r="H689" s="19" t="str">
        <f t="shared" si="78"/>
        <v/>
      </c>
      <c r="I689" s="131"/>
      <c r="J689" s="147"/>
      <c r="K689" s="114" t="str">
        <f t="shared" si="79"/>
        <v/>
      </c>
      <c r="L689" s="117" t="str">
        <f t="shared" si="80"/>
        <v/>
      </c>
      <c r="M689" s="118" t="str">
        <f t="shared" si="81"/>
        <v/>
      </c>
      <c r="N689" s="113"/>
      <c r="O689" s="47"/>
      <c r="P689" s="118" t="str">
        <f t="shared" si="82"/>
        <v/>
      </c>
      <c r="Q689" s="154"/>
      <c r="R689" s="151"/>
      <c r="S689" s="151"/>
      <c r="T689" s="138"/>
      <c r="BI689" s="24" t="str">
        <f t="shared" si="83"/>
        <v xml:space="preserve"> ;;;-;;;</v>
      </c>
    </row>
    <row r="690" spans="1:61" ht="18.75" customHeight="1" thickBot="1" x14ac:dyDescent="0.25">
      <c r="A690" s="16">
        <v>678</v>
      </c>
      <c r="B690" s="142" t="s">
        <v>14</v>
      </c>
      <c r="C690" s="143"/>
      <c r="D690" s="144"/>
      <c r="E690" s="145"/>
      <c r="F690" s="136"/>
      <c r="G690" s="19" t="str">
        <f t="shared" si="77"/>
        <v/>
      </c>
      <c r="H690" s="19" t="str">
        <f t="shared" si="78"/>
        <v/>
      </c>
      <c r="I690" s="131"/>
      <c r="J690" s="147"/>
      <c r="K690" s="114" t="str">
        <f t="shared" si="79"/>
        <v/>
      </c>
      <c r="L690" s="117" t="str">
        <f t="shared" si="80"/>
        <v/>
      </c>
      <c r="M690" s="118" t="str">
        <f t="shared" si="81"/>
        <v/>
      </c>
      <c r="N690" s="113"/>
      <c r="O690" s="47"/>
      <c r="P690" s="118" t="str">
        <f t="shared" si="82"/>
        <v/>
      </c>
      <c r="Q690" s="154"/>
      <c r="R690" s="151"/>
      <c r="S690" s="151"/>
      <c r="T690" s="138"/>
      <c r="BI690" s="24" t="str">
        <f t="shared" si="83"/>
        <v xml:space="preserve"> ;;;-;;;</v>
      </c>
    </row>
    <row r="691" spans="1:61" ht="18.75" customHeight="1" x14ac:dyDescent="0.2">
      <c r="A691" s="15">
        <v>679</v>
      </c>
      <c r="B691" s="142" t="s">
        <v>14</v>
      </c>
      <c r="C691" s="143"/>
      <c r="D691" s="144"/>
      <c r="E691" s="145"/>
      <c r="F691" s="136"/>
      <c r="G691" s="19" t="str">
        <f t="shared" si="77"/>
        <v/>
      </c>
      <c r="H691" s="19" t="str">
        <f t="shared" si="78"/>
        <v/>
      </c>
      <c r="I691" s="131"/>
      <c r="J691" s="147"/>
      <c r="K691" s="114" t="str">
        <f t="shared" si="79"/>
        <v/>
      </c>
      <c r="L691" s="117" t="str">
        <f t="shared" si="80"/>
        <v/>
      </c>
      <c r="M691" s="118" t="str">
        <f t="shared" si="81"/>
        <v/>
      </c>
      <c r="N691" s="113"/>
      <c r="O691" s="47"/>
      <c r="P691" s="118" t="str">
        <f t="shared" si="82"/>
        <v/>
      </c>
      <c r="Q691" s="154"/>
      <c r="R691" s="151"/>
      <c r="S691" s="151"/>
      <c r="T691" s="138"/>
      <c r="BI691" s="24" t="str">
        <f t="shared" si="83"/>
        <v xml:space="preserve"> ;;;-;;;</v>
      </c>
    </row>
    <row r="692" spans="1:61" ht="18.75" customHeight="1" thickBot="1" x14ac:dyDescent="0.25">
      <c r="A692" s="16">
        <v>680</v>
      </c>
      <c r="B692" s="142" t="s">
        <v>14</v>
      </c>
      <c r="C692" s="143"/>
      <c r="D692" s="144"/>
      <c r="E692" s="145"/>
      <c r="F692" s="136"/>
      <c r="G692" s="19" t="str">
        <f t="shared" si="77"/>
        <v/>
      </c>
      <c r="H692" s="19" t="str">
        <f t="shared" si="78"/>
        <v/>
      </c>
      <c r="I692" s="131"/>
      <c r="J692" s="147"/>
      <c r="K692" s="114" t="str">
        <f t="shared" si="79"/>
        <v/>
      </c>
      <c r="L692" s="117" t="str">
        <f t="shared" si="80"/>
        <v/>
      </c>
      <c r="M692" s="118" t="str">
        <f t="shared" si="81"/>
        <v/>
      </c>
      <c r="N692" s="113"/>
      <c r="O692" s="47"/>
      <c r="P692" s="118" t="str">
        <f t="shared" si="82"/>
        <v/>
      </c>
      <c r="Q692" s="154"/>
      <c r="R692" s="151"/>
      <c r="S692" s="151"/>
      <c r="T692" s="138"/>
      <c r="BI692" s="24" t="str">
        <f t="shared" si="83"/>
        <v xml:space="preserve"> ;;;-;;;</v>
      </c>
    </row>
    <row r="693" spans="1:61" ht="18.75" customHeight="1" x14ac:dyDescent="0.2">
      <c r="A693" s="15">
        <v>681</v>
      </c>
      <c r="B693" s="142" t="s">
        <v>14</v>
      </c>
      <c r="C693" s="143"/>
      <c r="D693" s="144"/>
      <c r="E693" s="145"/>
      <c r="F693" s="136"/>
      <c r="G693" s="19" t="str">
        <f t="shared" si="77"/>
        <v/>
      </c>
      <c r="H693" s="19" t="str">
        <f t="shared" si="78"/>
        <v/>
      </c>
      <c r="I693" s="131"/>
      <c r="J693" s="147"/>
      <c r="K693" s="114" t="str">
        <f t="shared" si="79"/>
        <v/>
      </c>
      <c r="L693" s="117" t="str">
        <f t="shared" si="80"/>
        <v/>
      </c>
      <c r="M693" s="118" t="str">
        <f t="shared" si="81"/>
        <v/>
      </c>
      <c r="N693" s="113"/>
      <c r="O693" s="47"/>
      <c r="P693" s="118" t="str">
        <f t="shared" si="82"/>
        <v/>
      </c>
      <c r="Q693" s="154"/>
      <c r="R693" s="151"/>
      <c r="S693" s="151"/>
      <c r="T693" s="138"/>
      <c r="BI693" s="24" t="str">
        <f t="shared" si="83"/>
        <v xml:space="preserve"> ;;;-;;;</v>
      </c>
    </row>
    <row r="694" spans="1:61" ht="18.75" customHeight="1" thickBot="1" x14ac:dyDescent="0.25">
      <c r="A694" s="16">
        <v>682</v>
      </c>
      <c r="B694" s="142" t="s">
        <v>14</v>
      </c>
      <c r="C694" s="143"/>
      <c r="D694" s="144"/>
      <c r="E694" s="145"/>
      <c r="F694" s="136"/>
      <c r="G694" s="19" t="str">
        <f t="shared" si="77"/>
        <v/>
      </c>
      <c r="H694" s="19" t="str">
        <f t="shared" si="78"/>
        <v/>
      </c>
      <c r="I694" s="131"/>
      <c r="J694" s="147"/>
      <c r="K694" s="114" t="str">
        <f t="shared" si="79"/>
        <v/>
      </c>
      <c r="L694" s="117" t="str">
        <f t="shared" si="80"/>
        <v/>
      </c>
      <c r="M694" s="118" t="str">
        <f t="shared" si="81"/>
        <v/>
      </c>
      <c r="N694" s="113"/>
      <c r="O694" s="47"/>
      <c r="P694" s="118" t="str">
        <f t="shared" si="82"/>
        <v/>
      </c>
      <c r="Q694" s="154"/>
      <c r="R694" s="151"/>
      <c r="S694" s="151"/>
      <c r="T694" s="138"/>
      <c r="BI694" s="24" t="str">
        <f t="shared" si="83"/>
        <v xml:space="preserve"> ;;;-;;;</v>
      </c>
    </row>
    <row r="695" spans="1:61" ht="18.75" customHeight="1" x14ac:dyDescent="0.2">
      <c r="A695" s="15">
        <v>683</v>
      </c>
      <c r="B695" s="142" t="s">
        <v>14</v>
      </c>
      <c r="C695" s="143"/>
      <c r="D695" s="144"/>
      <c r="E695" s="145"/>
      <c r="F695" s="136"/>
      <c r="G695" s="19" t="str">
        <f t="shared" si="77"/>
        <v/>
      </c>
      <c r="H695" s="19" t="str">
        <f t="shared" si="78"/>
        <v/>
      </c>
      <c r="I695" s="131"/>
      <c r="J695" s="147"/>
      <c r="K695" s="114" t="str">
        <f t="shared" si="79"/>
        <v/>
      </c>
      <c r="L695" s="117" t="str">
        <f t="shared" si="80"/>
        <v/>
      </c>
      <c r="M695" s="118" t="str">
        <f t="shared" si="81"/>
        <v/>
      </c>
      <c r="N695" s="113"/>
      <c r="O695" s="47"/>
      <c r="P695" s="118" t="str">
        <f t="shared" si="82"/>
        <v/>
      </c>
      <c r="Q695" s="154"/>
      <c r="R695" s="151"/>
      <c r="S695" s="151"/>
      <c r="T695" s="138"/>
      <c r="BI695" s="24" t="str">
        <f t="shared" si="83"/>
        <v xml:space="preserve"> ;;;-;;;</v>
      </c>
    </row>
    <row r="696" spans="1:61" ht="18.75" customHeight="1" thickBot="1" x14ac:dyDescent="0.25">
      <c r="A696" s="16">
        <v>684</v>
      </c>
      <c r="B696" s="142" t="s">
        <v>14</v>
      </c>
      <c r="C696" s="143"/>
      <c r="D696" s="144"/>
      <c r="E696" s="145"/>
      <c r="F696" s="136"/>
      <c r="G696" s="19" t="str">
        <f t="shared" si="77"/>
        <v/>
      </c>
      <c r="H696" s="19" t="str">
        <f t="shared" si="78"/>
        <v/>
      </c>
      <c r="I696" s="131"/>
      <c r="J696" s="147"/>
      <c r="K696" s="114" t="str">
        <f t="shared" si="79"/>
        <v/>
      </c>
      <c r="L696" s="117" t="str">
        <f t="shared" si="80"/>
        <v/>
      </c>
      <c r="M696" s="118" t="str">
        <f t="shared" si="81"/>
        <v/>
      </c>
      <c r="N696" s="113"/>
      <c r="O696" s="47"/>
      <c r="P696" s="118" t="str">
        <f t="shared" si="82"/>
        <v/>
      </c>
      <c r="Q696" s="154"/>
      <c r="R696" s="151"/>
      <c r="S696" s="151"/>
      <c r="T696" s="138"/>
      <c r="BI696" s="24" t="str">
        <f t="shared" si="83"/>
        <v xml:space="preserve"> ;;;-;;;</v>
      </c>
    </row>
    <row r="697" spans="1:61" ht="18.75" customHeight="1" x14ac:dyDescent="0.2">
      <c r="A697" s="15">
        <v>685</v>
      </c>
      <c r="B697" s="142" t="s">
        <v>14</v>
      </c>
      <c r="C697" s="143"/>
      <c r="D697" s="144"/>
      <c r="E697" s="145"/>
      <c r="F697" s="136"/>
      <c r="G697" s="19" t="str">
        <f t="shared" si="77"/>
        <v/>
      </c>
      <c r="H697" s="19" t="str">
        <f t="shared" si="78"/>
        <v/>
      </c>
      <c r="I697" s="131"/>
      <c r="J697" s="147"/>
      <c r="K697" s="114" t="str">
        <f t="shared" si="79"/>
        <v/>
      </c>
      <c r="L697" s="117" t="str">
        <f t="shared" si="80"/>
        <v/>
      </c>
      <c r="M697" s="118" t="str">
        <f t="shared" si="81"/>
        <v/>
      </c>
      <c r="N697" s="113"/>
      <c r="O697" s="47"/>
      <c r="P697" s="118" t="str">
        <f t="shared" si="82"/>
        <v/>
      </c>
      <c r="Q697" s="154"/>
      <c r="R697" s="151"/>
      <c r="S697" s="151"/>
      <c r="T697" s="138"/>
      <c r="BI697" s="24" t="str">
        <f t="shared" si="83"/>
        <v xml:space="preserve"> ;;;-;;;</v>
      </c>
    </row>
    <row r="698" spans="1:61" ht="18.75" customHeight="1" thickBot="1" x14ac:dyDescent="0.25">
      <c r="A698" s="16">
        <v>686</v>
      </c>
      <c r="B698" s="142" t="s">
        <v>14</v>
      </c>
      <c r="C698" s="143"/>
      <c r="D698" s="144"/>
      <c r="E698" s="145"/>
      <c r="F698" s="136"/>
      <c r="G698" s="19" t="str">
        <f t="shared" si="77"/>
        <v/>
      </c>
      <c r="H698" s="19" t="str">
        <f t="shared" si="78"/>
        <v/>
      </c>
      <c r="I698" s="131"/>
      <c r="J698" s="147"/>
      <c r="K698" s="114" t="str">
        <f t="shared" si="79"/>
        <v/>
      </c>
      <c r="L698" s="117" t="str">
        <f t="shared" si="80"/>
        <v/>
      </c>
      <c r="M698" s="118" t="str">
        <f t="shared" si="81"/>
        <v/>
      </c>
      <c r="N698" s="113"/>
      <c r="O698" s="47"/>
      <c r="P698" s="118" t="str">
        <f t="shared" si="82"/>
        <v/>
      </c>
      <c r="Q698" s="154"/>
      <c r="R698" s="151"/>
      <c r="S698" s="151"/>
      <c r="T698" s="138"/>
      <c r="BI698" s="24" t="str">
        <f t="shared" si="83"/>
        <v xml:space="preserve"> ;;;-;;;</v>
      </c>
    </row>
    <row r="699" spans="1:61" ht="18.75" customHeight="1" x14ac:dyDescent="0.2">
      <c r="A699" s="15">
        <v>687</v>
      </c>
      <c r="B699" s="142" t="s">
        <v>14</v>
      </c>
      <c r="C699" s="143"/>
      <c r="D699" s="144"/>
      <c r="E699" s="145"/>
      <c r="F699" s="136"/>
      <c r="G699" s="19" t="str">
        <f t="shared" si="77"/>
        <v/>
      </c>
      <c r="H699" s="19" t="str">
        <f t="shared" si="78"/>
        <v/>
      </c>
      <c r="I699" s="131"/>
      <c r="J699" s="147"/>
      <c r="K699" s="114" t="str">
        <f t="shared" si="79"/>
        <v/>
      </c>
      <c r="L699" s="117" t="str">
        <f t="shared" si="80"/>
        <v/>
      </c>
      <c r="M699" s="118" t="str">
        <f t="shared" si="81"/>
        <v/>
      </c>
      <c r="N699" s="113"/>
      <c r="O699" s="47"/>
      <c r="P699" s="118" t="str">
        <f t="shared" si="82"/>
        <v/>
      </c>
      <c r="Q699" s="154"/>
      <c r="R699" s="151"/>
      <c r="S699" s="151"/>
      <c r="T699" s="138"/>
      <c r="BI699" s="24" t="str">
        <f t="shared" si="83"/>
        <v xml:space="preserve"> ;;;-;;;</v>
      </c>
    </row>
    <row r="700" spans="1:61" ht="18.75" customHeight="1" thickBot="1" x14ac:dyDescent="0.25">
      <c r="A700" s="16">
        <v>688</v>
      </c>
      <c r="B700" s="142" t="s">
        <v>14</v>
      </c>
      <c r="C700" s="143"/>
      <c r="D700" s="144"/>
      <c r="E700" s="145"/>
      <c r="F700" s="136"/>
      <c r="G700" s="19" t="str">
        <f t="shared" si="77"/>
        <v/>
      </c>
      <c r="H700" s="19" t="str">
        <f t="shared" si="78"/>
        <v/>
      </c>
      <c r="I700" s="131"/>
      <c r="J700" s="147"/>
      <c r="K700" s="114" t="str">
        <f t="shared" si="79"/>
        <v/>
      </c>
      <c r="L700" s="117" t="str">
        <f t="shared" si="80"/>
        <v/>
      </c>
      <c r="M700" s="118" t="str">
        <f t="shared" si="81"/>
        <v/>
      </c>
      <c r="N700" s="113"/>
      <c r="O700" s="47"/>
      <c r="P700" s="118" t="str">
        <f t="shared" si="82"/>
        <v/>
      </c>
      <c r="Q700" s="154"/>
      <c r="R700" s="151"/>
      <c r="S700" s="151"/>
      <c r="T700" s="138"/>
      <c r="BI700" s="24" t="str">
        <f t="shared" si="83"/>
        <v xml:space="preserve"> ;;;-;;;</v>
      </c>
    </row>
    <row r="701" spans="1:61" ht="18.75" customHeight="1" x14ac:dyDescent="0.2">
      <c r="A701" s="15">
        <v>689</v>
      </c>
      <c r="B701" s="142" t="s">
        <v>14</v>
      </c>
      <c r="C701" s="143"/>
      <c r="D701" s="144"/>
      <c r="E701" s="145"/>
      <c r="F701" s="136"/>
      <c r="G701" s="19" t="str">
        <f t="shared" si="77"/>
        <v/>
      </c>
      <c r="H701" s="19" t="str">
        <f t="shared" si="78"/>
        <v/>
      </c>
      <c r="I701" s="131"/>
      <c r="J701" s="147"/>
      <c r="K701" s="114" t="str">
        <f t="shared" si="79"/>
        <v/>
      </c>
      <c r="L701" s="117" t="str">
        <f t="shared" si="80"/>
        <v/>
      </c>
      <c r="M701" s="118" t="str">
        <f t="shared" si="81"/>
        <v/>
      </c>
      <c r="N701" s="113"/>
      <c r="O701" s="47"/>
      <c r="P701" s="118" t="str">
        <f t="shared" si="82"/>
        <v/>
      </c>
      <c r="Q701" s="154"/>
      <c r="R701" s="151"/>
      <c r="S701" s="151"/>
      <c r="T701" s="138"/>
      <c r="BI701" s="24" t="str">
        <f t="shared" si="83"/>
        <v xml:space="preserve"> ;;;-;;;</v>
      </c>
    </row>
    <row r="702" spans="1:61" ht="18.75" customHeight="1" thickBot="1" x14ac:dyDescent="0.25">
      <c r="A702" s="16">
        <v>690</v>
      </c>
      <c r="B702" s="142" t="s">
        <v>14</v>
      </c>
      <c r="C702" s="143"/>
      <c r="D702" s="144"/>
      <c r="E702" s="145"/>
      <c r="F702" s="136"/>
      <c r="G702" s="19" t="str">
        <f t="shared" si="77"/>
        <v/>
      </c>
      <c r="H702" s="19" t="str">
        <f t="shared" si="78"/>
        <v/>
      </c>
      <c r="I702" s="131"/>
      <c r="J702" s="147"/>
      <c r="K702" s="114" t="str">
        <f t="shared" si="79"/>
        <v/>
      </c>
      <c r="L702" s="117" t="str">
        <f t="shared" si="80"/>
        <v/>
      </c>
      <c r="M702" s="118" t="str">
        <f t="shared" si="81"/>
        <v/>
      </c>
      <c r="N702" s="113"/>
      <c r="O702" s="47"/>
      <c r="P702" s="118" t="str">
        <f t="shared" si="82"/>
        <v/>
      </c>
      <c r="Q702" s="154"/>
      <c r="R702" s="151"/>
      <c r="S702" s="151"/>
      <c r="T702" s="138"/>
      <c r="BI702" s="24" t="str">
        <f t="shared" si="83"/>
        <v xml:space="preserve"> ;;;-;;;</v>
      </c>
    </row>
    <row r="703" spans="1:61" ht="18.75" customHeight="1" x14ac:dyDescent="0.2">
      <c r="A703" s="15">
        <v>691</v>
      </c>
      <c r="B703" s="142" t="s">
        <v>14</v>
      </c>
      <c r="C703" s="143"/>
      <c r="D703" s="144"/>
      <c r="E703" s="145"/>
      <c r="F703" s="136"/>
      <c r="G703" s="19" t="str">
        <f t="shared" si="77"/>
        <v/>
      </c>
      <c r="H703" s="19" t="str">
        <f t="shared" si="78"/>
        <v/>
      </c>
      <c r="I703" s="131"/>
      <c r="J703" s="147"/>
      <c r="K703" s="114" t="str">
        <f t="shared" si="79"/>
        <v/>
      </c>
      <c r="L703" s="117" t="str">
        <f t="shared" si="80"/>
        <v/>
      </c>
      <c r="M703" s="118" t="str">
        <f t="shared" si="81"/>
        <v/>
      </c>
      <c r="N703" s="113"/>
      <c r="O703" s="47"/>
      <c r="P703" s="118" t="str">
        <f t="shared" si="82"/>
        <v/>
      </c>
      <c r="Q703" s="154"/>
      <c r="R703" s="151"/>
      <c r="S703" s="151"/>
      <c r="T703" s="138"/>
      <c r="BI703" s="24" t="str">
        <f t="shared" si="83"/>
        <v xml:space="preserve"> ;;;-;;;</v>
      </c>
    </row>
    <row r="704" spans="1:61" ht="18.75" customHeight="1" thickBot="1" x14ac:dyDescent="0.25">
      <c r="A704" s="16">
        <v>692</v>
      </c>
      <c r="B704" s="142" t="s">
        <v>14</v>
      </c>
      <c r="C704" s="143"/>
      <c r="D704" s="144"/>
      <c r="E704" s="145"/>
      <c r="F704" s="136"/>
      <c r="G704" s="19" t="str">
        <f t="shared" si="77"/>
        <v/>
      </c>
      <c r="H704" s="19" t="str">
        <f t="shared" si="78"/>
        <v/>
      </c>
      <c r="I704" s="131"/>
      <c r="J704" s="147"/>
      <c r="K704" s="114" t="str">
        <f t="shared" si="79"/>
        <v/>
      </c>
      <c r="L704" s="117" t="str">
        <f t="shared" si="80"/>
        <v/>
      </c>
      <c r="M704" s="118" t="str">
        <f t="shared" si="81"/>
        <v/>
      </c>
      <c r="N704" s="113"/>
      <c r="O704" s="47"/>
      <c r="P704" s="118" t="str">
        <f t="shared" si="82"/>
        <v/>
      </c>
      <c r="Q704" s="154"/>
      <c r="R704" s="151"/>
      <c r="S704" s="151"/>
      <c r="T704" s="138"/>
      <c r="BI704" s="24" t="str">
        <f t="shared" si="83"/>
        <v xml:space="preserve"> ;;;-;;;</v>
      </c>
    </row>
    <row r="705" spans="1:61" ht="18.75" customHeight="1" x14ac:dyDescent="0.2">
      <c r="A705" s="15">
        <v>693</v>
      </c>
      <c r="B705" s="142" t="s">
        <v>14</v>
      </c>
      <c r="C705" s="143"/>
      <c r="D705" s="144"/>
      <c r="E705" s="145"/>
      <c r="F705" s="136"/>
      <c r="G705" s="19" t="str">
        <f t="shared" si="77"/>
        <v/>
      </c>
      <c r="H705" s="19" t="str">
        <f t="shared" si="78"/>
        <v/>
      </c>
      <c r="I705" s="131"/>
      <c r="J705" s="147"/>
      <c r="K705" s="114" t="str">
        <f t="shared" si="79"/>
        <v/>
      </c>
      <c r="L705" s="117" t="str">
        <f t="shared" si="80"/>
        <v/>
      </c>
      <c r="M705" s="118" t="str">
        <f t="shared" si="81"/>
        <v/>
      </c>
      <c r="N705" s="113"/>
      <c r="O705" s="47"/>
      <c r="P705" s="118" t="str">
        <f t="shared" si="82"/>
        <v/>
      </c>
      <c r="Q705" s="154"/>
      <c r="R705" s="151"/>
      <c r="S705" s="151"/>
      <c r="T705" s="138"/>
      <c r="BI705" s="24" t="str">
        <f t="shared" si="83"/>
        <v xml:space="preserve"> ;;;-;;;</v>
      </c>
    </row>
    <row r="706" spans="1:61" ht="18.75" customHeight="1" thickBot="1" x14ac:dyDescent="0.25">
      <c r="A706" s="16">
        <v>694</v>
      </c>
      <c r="B706" s="142" t="s">
        <v>14</v>
      </c>
      <c r="C706" s="143"/>
      <c r="D706" s="144"/>
      <c r="E706" s="145"/>
      <c r="F706" s="136"/>
      <c r="G706" s="19" t="str">
        <f t="shared" si="77"/>
        <v/>
      </c>
      <c r="H706" s="19" t="str">
        <f t="shared" si="78"/>
        <v/>
      </c>
      <c r="I706" s="131"/>
      <c r="J706" s="147"/>
      <c r="K706" s="114" t="str">
        <f t="shared" si="79"/>
        <v/>
      </c>
      <c r="L706" s="117" t="str">
        <f t="shared" si="80"/>
        <v/>
      </c>
      <c r="M706" s="118" t="str">
        <f t="shared" si="81"/>
        <v/>
      </c>
      <c r="N706" s="113"/>
      <c r="O706" s="47"/>
      <c r="P706" s="118" t="str">
        <f t="shared" si="82"/>
        <v/>
      </c>
      <c r="Q706" s="154"/>
      <c r="R706" s="151"/>
      <c r="S706" s="151"/>
      <c r="T706" s="138"/>
      <c r="BI706" s="24" t="str">
        <f t="shared" si="83"/>
        <v xml:space="preserve"> ;;;-;;;</v>
      </c>
    </row>
    <row r="707" spans="1:61" ht="18.75" customHeight="1" x14ac:dyDescent="0.2">
      <c r="A707" s="15">
        <v>695</v>
      </c>
      <c r="B707" s="142" t="s">
        <v>14</v>
      </c>
      <c r="C707" s="143"/>
      <c r="D707" s="144"/>
      <c r="E707" s="145"/>
      <c r="F707" s="136"/>
      <c r="G707" s="19" t="str">
        <f t="shared" si="77"/>
        <v/>
      </c>
      <c r="H707" s="19" t="str">
        <f t="shared" si="78"/>
        <v/>
      </c>
      <c r="I707" s="131"/>
      <c r="J707" s="147"/>
      <c r="K707" s="114" t="str">
        <f t="shared" si="79"/>
        <v/>
      </c>
      <c r="L707" s="117" t="str">
        <f t="shared" si="80"/>
        <v/>
      </c>
      <c r="M707" s="118" t="str">
        <f t="shared" si="81"/>
        <v/>
      </c>
      <c r="N707" s="113"/>
      <c r="O707" s="47"/>
      <c r="P707" s="118" t="str">
        <f t="shared" si="82"/>
        <v/>
      </c>
      <c r="Q707" s="154"/>
      <c r="R707" s="151"/>
      <c r="S707" s="151"/>
      <c r="T707" s="138"/>
      <c r="BI707" s="24" t="str">
        <f t="shared" si="83"/>
        <v xml:space="preserve"> ;;;-;;;</v>
      </c>
    </row>
    <row r="708" spans="1:61" ht="18.75" customHeight="1" thickBot="1" x14ac:dyDescent="0.25">
      <c r="A708" s="16">
        <v>696</v>
      </c>
      <c r="B708" s="142" t="s">
        <v>14</v>
      </c>
      <c r="C708" s="143"/>
      <c r="D708" s="144"/>
      <c r="E708" s="145"/>
      <c r="F708" s="136"/>
      <c r="G708" s="19" t="str">
        <f t="shared" si="77"/>
        <v/>
      </c>
      <c r="H708" s="19" t="str">
        <f t="shared" si="78"/>
        <v/>
      </c>
      <c r="I708" s="131"/>
      <c r="J708" s="147"/>
      <c r="K708" s="114" t="str">
        <f t="shared" si="79"/>
        <v/>
      </c>
      <c r="L708" s="117" t="str">
        <f t="shared" si="80"/>
        <v/>
      </c>
      <c r="M708" s="118" t="str">
        <f t="shared" si="81"/>
        <v/>
      </c>
      <c r="N708" s="113"/>
      <c r="O708" s="47"/>
      <c r="P708" s="118" t="str">
        <f t="shared" si="82"/>
        <v/>
      </c>
      <c r="Q708" s="154"/>
      <c r="R708" s="151"/>
      <c r="S708" s="151"/>
      <c r="T708" s="138"/>
      <c r="BI708" s="24" t="str">
        <f t="shared" si="83"/>
        <v xml:space="preserve"> ;;;-;;;</v>
      </c>
    </row>
    <row r="709" spans="1:61" ht="18.75" customHeight="1" x14ac:dyDescent="0.2">
      <c r="A709" s="15">
        <v>697</v>
      </c>
      <c r="B709" s="142" t="s">
        <v>14</v>
      </c>
      <c r="C709" s="143"/>
      <c r="D709" s="144"/>
      <c r="E709" s="145"/>
      <c r="F709" s="136"/>
      <c r="G709" s="19" t="str">
        <f t="shared" si="77"/>
        <v/>
      </c>
      <c r="H709" s="19" t="str">
        <f t="shared" si="78"/>
        <v/>
      </c>
      <c r="I709" s="131"/>
      <c r="J709" s="147"/>
      <c r="K709" s="114" t="str">
        <f t="shared" si="79"/>
        <v/>
      </c>
      <c r="L709" s="117" t="str">
        <f t="shared" si="80"/>
        <v/>
      </c>
      <c r="M709" s="118" t="str">
        <f t="shared" si="81"/>
        <v/>
      </c>
      <c r="N709" s="113"/>
      <c r="O709" s="47"/>
      <c r="P709" s="118" t="str">
        <f t="shared" si="82"/>
        <v/>
      </c>
      <c r="Q709" s="154"/>
      <c r="R709" s="151"/>
      <c r="S709" s="151"/>
      <c r="T709" s="138"/>
      <c r="BI709" s="24" t="str">
        <f t="shared" si="83"/>
        <v xml:space="preserve"> ;;;-;;;</v>
      </c>
    </row>
    <row r="710" spans="1:61" ht="18.75" customHeight="1" thickBot="1" x14ac:dyDescent="0.25">
      <c r="A710" s="16">
        <v>698</v>
      </c>
      <c r="B710" s="142" t="s">
        <v>14</v>
      </c>
      <c r="C710" s="143"/>
      <c r="D710" s="144"/>
      <c r="E710" s="145"/>
      <c r="F710" s="136"/>
      <c r="G710" s="19" t="str">
        <f t="shared" si="77"/>
        <v/>
      </c>
      <c r="H710" s="19" t="str">
        <f t="shared" si="78"/>
        <v/>
      </c>
      <c r="I710" s="131"/>
      <c r="J710" s="147"/>
      <c r="K710" s="114" t="str">
        <f t="shared" si="79"/>
        <v/>
      </c>
      <c r="L710" s="117" t="str">
        <f t="shared" si="80"/>
        <v/>
      </c>
      <c r="M710" s="118" t="str">
        <f t="shared" si="81"/>
        <v/>
      </c>
      <c r="N710" s="113"/>
      <c r="O710" s="47"/>
      <c r="P710" s="118" t="str">
        <f t="shared" si="82"/>
        <v/>
      </c>
      <c r="Q710" s="154"/>
      <c r="R710" s="151"/>
      <c r="S710" s="151"/>
      <c r="T710" s="138"/>
      <c r="BI710" s="24" t="str">
        <f t="shared" si="83"/>
        <v xml:space="preserve"> ;;;-;;;</v>
      </c>
    </row>
    <row r="711" spans="1:61" ht="18.75" customHeight="1" x14ac:dyDescent="0.2">
      <c r="A711" s="15">
        <v>699</v>
      </c>
      <c r="B711" s="142" t="s">
        <v>14</v>
      </c>
      <c r="C711" s="143"/>
      <c r="D711" s="144"/>
      <c r="E711" s="145"/>
      <c r="F711" s="136"/>
      <c r="G711" s="19" t="str">
        <f t="shared" si="77"/>
        <v/>
      </c>
      <c r="H711" s="19" t="str">
        <f t="shared" si="78"/>
        <v/>
      </c>
      <c r="I711" s="131"/>
      <c r="J711" s="147"/>
      <c r="K711" s="114" t="str">
        <f t="shared" si="79"/>
        <v/>
      </c>
      <c r="L711" s="117" t="str">
        <f t="shared" si="80"/>
        <v/>
      </c>
      <c r="M711" s="118" t="str">
        <f t="shared" si="81"/>
        <v/>
      </c>
      <c r="N711" s="113"/>
      <c r="O711" s="47"/>
      <c r="P711" s="118" t="str">
        <f t="shared" si="82"/>
        <v/>
      </c>
      <c r="Q711" s="154"/>
      <c r="R711" s="151"/>
      <c r="S711" s="151"/>
      <c r="T711" s="138"/>
      <c r="BI711" s="24" t="str">
        <f t="shared" si="83"/>
        <v xml:space="preserve"> ;;;-;;;</v>
      </c>
    </row>
    <row r="712" spans="1:61" ht="18.75" customHeight="1" thickBot="1" x14ac:dyDescent="0.25">
      <c r="A712" s="16">
        <v>700</v>
      </c>
      <c r="B712" s="142" t="s">
        <v>14</v>
      </c>
      <c r="C712" s="143"/>
      <c r="D712" s="144"/>
      <c r="E712" s="145"/>
      <c r="F712" s="136"/>
      <c r="G712" s="19" t="str">
        <f t="shared" si="77"/>
        <v/>
      </c>
      <c r="H712" s="19" t="str">
        <f t="shared" si="78"/>
        <v/>
      </c>
      <c r="I712" s="131"/>
      <c r="J712" s="147"/>
      <c r="K712" s="114" t="str">
        <f t="shared" si="79"/>
        <v/>
      </c>
      <c r="L712" s="117" t="str">
        <f t="shared" si="80"/>
        <v/>
      </c>
      <c r="M712" s="118" t="str">
        <f t="shared" si="81"/>
        <v/>
      </c>
      <c r="N712" s="113"/>
      <c r="O712" s="47"/>
      <c r="P712" s="118" t="str">
        <f t="shared" si="82"/>
        <v/>
      </c>
      <c r="Q712" s="154"/>
      <c r="R712" s="151"/>
      <c r="S712" s="151"/>
      <c r="T712" s="138"/>
      <c r="BI712" s="24" t="str">
        <f t="shared" si="83"/>
        <v xml:space="preserve"> ;;;-;;;</v>
      </c>
    </row>
    <row r="713" spans="1:61" ht="18.75" customHeight="1" x14ac:dyDescent="0.2">
      <c r="A713" s="15">
        <v>701</v>
      </c>
      <c r="B713" s="142" t="s">
        <v>14</v>
      </c>
      <c r="C713" s="143"/>
      <c r="D713" s="144"/>
      <c r="E713" s="145"/>
      <c r="F713" s="136"/>
      <c r="G713" s="19" t="str">
        <f t="shared" si="77"/>
        <v/>
      </c>
      <c r="H713" s="19" t="str">
        <f t="shared" si="78"/>
        <v/>
      </c>
      <c r="I713" s="131"/>
      <c r="J713" s="147"/>
      <c r="K713" s="114" t="str">
        <f t="shared" si="79"/>
        <v/>
      </c>
      <c r="L713" s="117" t="str">
        <f t="shared" si="80"/>
        <v/>
      </c>
      <c r="M713" s="118" t="str">
        <f t="shared" si="81"/>
        <v/>
      </c>
      <c r="N713" s="113"/>
      <c r="O713" s="47"/>
      <c r="P713" s="118" t="str">
        <f t="shared" si="82"/>
        <v/>
      </c>
      <c r="Q713" s="154"/>
      <c r="R713" s="151"/>
      <c r="S713" s="151"/>
      <c r="T713" s="138"/>
      <c r="BI713" s="24" t="str">
        <f t="shared" si="83"/>
        <v xml:space="preserve"> ;;;-;;;</v>
      </c>
    </row>
    <row r="714" spans="1:61" ht="18.75" customHeight="1" thickBot="1" x14ac:dyDescent="0.25">
      <c r="A714" s="16">
        <v>702</v>
      </c>
      <c r="B714" s="142" t="s">
        <v>14</v>
      </c>
      <c r="C714" s="143"/>
      <c r="D714" s="144"/>
      <c r="E714" s="145"/>
      <c r="F714" s="136"/>
      <c r="G714" s="19" t="str">
        <f t="shared" si="77"/>
        <v/>
      </c>
      <c r="H714" s="19" t="str">
        <f t="shared" si="78"/>
        <v/>
      </c>
      <c r="I714" s="131"/>
      <c r="J714" s="147"/>
      <c r="K714" s="114" t="str">
        <f t="shared" si="79"/>
        <v/>
      </c>
      <c r="L714" s="117" t="str">
        <f t="shared" si="80"/>
        <v/>
      </c>
      <c r="M714" s="118" t="str">
        <f t="shared" si="81"/>
        <v/>
      </c>
      <c r="N714" s="113"/>
      <c r="O714" s="47"/>
      <c r="P714" s="118" t="str">
        <f t="shared" si="82"/>
        <v/>
      </c>
      <c r="Q714" s="154"/>
      <c r="R714" s="151"/>
      <c r="S714" s="151"/>
      <c r="T714" s="138"/>
      <c r="BI714" s="24" t="str">
        <f t="shared" si="83"/>
        <v xml:space="preserve"> ;;;-;;;</v>
      </c>
    </row>
    <row r="715" spans="1:61" ht="18.75" customHeight="1" x14ac:dyDescent="0.2">
      <c r="A715" s="15">
        <v>703</v>
      </c>
      <c r="B715" s="142" t="s">
        <v>14</v>
      </c>
      <c r="C715" s="143"/>
      <c r="D715" s="144"/>
      <c r="E715" s="145"/>
      <c r="F715" s="136"/>
      <c r="G715" s="19" t="str">
        <f t="shared" si="77"/>
        <v/>
      </c>
      <c r="H715" s="19" t="str">
        <f t="shared" si="78"/>
        <v/>
      </c>
      <c r="I715" s="131"/>
      <c r="J715" s="147"/>
      <c r="K715" s="114" t="str">
        <f t="shared" si="79"/>
        <v/>
      </c>
      <c r="L715" s="117" t="str">
        <f t="shared" si="80"/>
        <v/>
      </c>
      <c r="M715" s="118" t="str">
        <f t="shared" si="81"/>
        <v/>
      </c>
      <c r="N715" s="113"/>
      <c r="O715" s="47"/>
      <c r="P715" s="118" t="str">
        <f t="shared" si="82"/>
        <v/>
      </c>
      <c r="Q715" s="154"/>
      <c r="R715" s="151"/>
      <c r="S715" s="151"/>
      <c r="T715" s="138"/>
      <c r="BI715" s="24" t="str">
        <f t="shared" si="83"/>
        <v xml:space="preserve"> ;;;-;;;</v>
      </c>
    </row>
    <row r="716" spans="1:61" ht="18.75" customHeight="1" thickBot="1" x14ac:dyDescent="0.25">
      <c r="A716" s="16">
        <v>704</v>
      </c>
      <c r="B716" s="142" t="s">
        <v>14</v>
      </c>
      <c r="C716" s="143"/>
      <c r="D716" s="144"/>
      <c r="E716" s="145"/>
      <c r="F716" s="136"/>
      <c r="G716" s="19" t="str">
        <f t="shared" si="77"/>
        <v/>
      </c>
      <c r="H716" s="19" t="str">
        <f t="shared" si="78"/>
        <v/>
      </c>
      <c r="I716" s="131"/>
      <c r="J716" s="147"/>
      <c r="K716" s="114" t="str">
        <f t="shared" si="79"/>
        <v/>
      </c>
      <c r="L716" s="117" t="str">
        <f t="shared" si="80"/>
        <v/>
      </c>
      <c r="M716" s="118" t="str">
        <f t="shared" si="81"/>
        <v/>
      </c>
      <c r="N716" s="113"/>
      <c r="O716" s="47"/>
      <c r="P716" s="118" t="str">
        <f t="shared" si="82"/>
        <v/>
      </c>
      <c r="Q716" s="154"/>
      <c r="R716" s="151"/>
      <c r="S716" s="151"/>
      <c r="T716" s="138"/>
      <c r="BI716" s="24" t="str">
        <f t="shared" si="83"/>
        <v xml:space="preserve"> ;;;-;;;</v>
      </c>
    </row>
    <row r="717" spans="1:61" ht="18.75" customHeight="1" x14ac:dyDescent="0.2">
      <c r="A717" s="15">
        <v>705</v>
      </c>
      <c r="B717" s="142" t="s">
        <v>14</v>
      </c>
      <c r="C717" s="143"/>
      <c r="D717" s="144"/>
      <c r="E717" s="145"/>
      <c r="F717" s="136"/>
      <c r="G717" s="19" t="str">
        <f t="shared" ref="G717:G780" si="84">IF($E717=0,"",IF(ISERROR(VLOOKUP($E717,$AC$13:$AL$288,2,FALSE)),"See Spec",VLOOKUP($E717,$AC$13:$AL$288,2,FALSE)))</f>
        <v/>
      </c>
      <c r="H717" s="19" t="str">
        <f t="shared" ref="H717:H780" si="85">IF($E717=0,"",IF(ISERROR(VLOOKUP($E717,$AC$13:$AL$288,3,FALSE)),"Sheet",VLOOKUP($E717,$AC$13:$AL$288,3,FALSE)))</f>
        <v/>
      </c>
      <c r="I717" s="131"/>
      <c r="J717" s="147"/>
      <c r="K717" s="114" t="str">
        <f t="shared" ref="K717:K780" si="86">IF($E717=0,"",IF(ISERROR(VLOOKUP($E717,$AC$13:$AL$288,4,FALSE)),"",VLOOKUP($E717,$AC$13:$AL$288,4,FALSE)))</f>
        <v/>
      </c>
      <c r="L717" s="117" t="str">
        <f t="shared" ref="L717:L780" si="87">IF($E717=0,"",IF(ISERROR(VLOOKUP($E717,$AC$13:$AL$288,5,FALSE)),"",VLOOKUP($E717,$AC$13:$AL$288,5,FALSE)))</f>
        <v/>
      </c>
      <c r="M717" s="118" t="str">
        <f t="shared" ref="M717:M780" si="88">IF($E717=0,"",IF(ISERROR(VLOOKUP($E717,$AC$13:$AL$288,6,FALSE)),"",VLOOKUP($E717,$AC$13:$AL$288,6,FALSE)))</f>
        <v/>
      </c>
      <c r="N717" s="113"/>
      <c r="O717" s="47"/>
      <c r="P717" s="118" t="str">
        <f t="shared" ref="P717:P753" si="89">IF($E717=0,"",IF(ISERROR(VLOOKUP($E717,$AC$13:$AL$288,7,FALSE)),"",VLOOKUP($E717,$AC$13:$AL$288,7,FALSE)))</f>
        <v/>
      </c>
      <c r="Q717" s="154"/>
      <c r="R717" s="151"/>
      <c r="S717" s="151"/>
      <c r="T717" s="138"/>
      <c r="BI717" s="24" t="str">
        <f t="shared" si="83"/>
        <v xml:space="preserve"> ;;;-;;;</v>
      </c>
    </row>
    <row r="718" spans="1:61" ht="18.75" customHeight="1" thickBot="1" x14ac:dyDescent="0.25">
      <c r="A718" s="16">
        <v>706</v>
      </c>
      <c r="B718" s="142" t="s">
        <v>14</v>
      </c>
      <c r="C718" s="143"/>
      <c r="D718" s="144"/>
      <c r="E718" s="145"/>
      <c r="F718" s="136"/>
      <c r="G718" s="19" t="str">
        <f t="shared" si="84"/>
        <v/>
      </c>
      <c r="H718" s="19" t="str">
        <f t="shared" si="85"/>
        <v/>
      </c>
      <c r="I718" s="131"/>
      <c r="J718" s="147"/>
      <c r="K718" s="114" t="str">
        <f t="shared" si="86"/>
        <v/>
      </c>
      <c r="L718" s="117" t="str">
        <f t="shared" si="87"/>
        <v/>
      </c>
      <c r="M718" s="118" t="str">
        <f t="shared" si="88"/>
        <v/>
      </c>
      <c r="N718" s="113"/>
      <c r="O718" s="47"/>
      <c r="P718" s="118" t="str">
        <f t="shared" si="89"/>
        <v/>
      </c>
      <c r="Q718" s="154"/>
      <c r="R718" s="151"/>
      <c r="S718" s="151"/>
      <c r="T718" s="138"/>
      <c r="BI718" s="24" t="str">
        <f t="shared" ref="BI718:BI781" si="90">UPPER(IF(B718&lt;&gt;"",CONCATENATE(B718,";",D718,";",C718,";",E718,"-",O718,";",F718,";",M718,";",P718),""))</f>
        <v xml:space="preserve"> ;;;-;;;</v>
      </c>
    </row>
    <row r="719" spans="1:61" ht="18.75" customHeight="1" x14ac:dyDescent="0.2">
      <c r="A719" s="15">
        <v>707</v>
      </c>
      <c r="B719" s="142" t="s">
        <v>14</v>
      </c>
      <c r="C719" s="143"/>
      <c r="D719" s="144"/>
      <c r="E719" s="145"/>
      <c r="F719" s="136"/>
      <c r="G719" s="19" t="str">
        <f t="shared" si="84"/>
        <v/>
      </c>
      <c r="H719" s="19" t="str">
        <f t="shared" si="85"/>
        <v/>
      </c>
      <c r="I719" s="131"/>
      <c r="J719" s="147"/>
      <c r="K719" s="114" t="str">
        <f t="shared" si="86"/>
        <v/>
      </c>
      <c r="L719" s="117" t="str">
        <f t="shared" si="87"/>
        <v/>
      </c>
      <c r="M719" s="118" t="str">
        <f t="shared" si="88"/>
        <v/>
      </c>
      <c r="N719" s="113"/>
      <c r="O719" s="47"/>
      <c r="P719" s="118" t="str">
        <f t="shared" si="89"/>
        <v/>
      </c>
      <c r="Q719" s="154"/>
      <c r="R719" s="151"/>
      <c r="S719" s="151"/>
      <c r="T719" s="138"/>
      <c r="BI719" s="24" t="str">
        <f t="shared" si="90"/>
        <v xml:space="preserve"> ;;;-;;;</v>
      </c>
    </row>
    <row r="720" spans="1:61" ht="18.75" customHeight="1" thickBot="1" x14ac:dyDescent="0.25">
      <c r="A720" s="16">
        <v>708</v>
      </c>
      <c r="B720" s="142" t="s">
        <v>14</v>
      </c>
      <c r="C720" s="143"/>
      <c r="D720" s="144"/>
      <c r="E720" s="145"/>
      <c r="F720" s="136"/>
      <c r="G720" s="19" t="str">
        <f t="shared" si="84"/>
        <v/>
      </c>
      <c r="H720" s="19" t="str">
        <f t="shared" si="85"/>
        <v/>
      </c>
      <c r="I720" s="131"/>
      <c r="J720" s="147"/>
      <c r="K720" s="114" t="str">
        <f t="shared" si="86"/>
        <v/>
      </c>
      <c r="L720" s="117" t="str">
        <f t="shared" si="87"/>
        <v/>
      </c>
      <c r="M720" s="118" t="str">
        <f t="shared" si="88"/>
        <v/>
      </c>
      <c r="N720" s="113"/>
      <c r="O720" s="47"/>
      <c r="P720" s="118" t="str">
        <f t="shared" si="89"/>
        <v/>
      </c>
      <c r="Q720" s="154"/>
      <c r="R720" s="151"/>
      <c r="S720" s="151"/>
      <c r="T720" s="138"/>
      <c r="BI720" s="24" t="str">
        <f t="shared" si="90"/>
        <v xml:space="preserve"> ;;;-;;;</v>
      </c>
    </row>
    <row r="721" spans="1:61" ht="18.75" customHeight="1" x14ac:dyDescent="0.2">
      <c r="A721" s="15">
        <v>709</v>
      </c>
      <c r="B721" s="142" t="s">
        <v>14</v>
      </c>
      <c r="C721" s="143"/>
      <c r="D721" s="144"/>
      <c r="E721" s="145"/>
      <c r="F721" s="136"/>
      <c r="G721" s="19" t="str">
        <f t="shared" si="84"/>
        <v/>
      </c>
      <c r="H721" s="19" t="str">
        <f t="shared" si="85"/>
        <v/>
      </c>
      <c r="I721" s="131"/>
      <c r="J721" s="147"/>
      <c r="K721" s="114" t="str">
        <f t="shared" si="86"/>
        <v/>
      </c>
      <c r="L721" s="117" t="str">
        <f t="shared" si="87"/>
        <v/>
      </c>
      <c r="M721" s="118" t="str">
        <f t="shared" si="88"/>
        <v/>
      </c>
      <c r="N721" s="113"/>
      <c r="O721" s="47"/>
      <c r="P721" s="118" t="str">
        <f t="shared" si="89"/>
        <v/>
      </c>
      <c r="Q721" s="154"/>
      <c r="R721" s="151"/>
      <c r="S721" s="151"/>
      <c r="T721" s="138"/>
      <c r="BI721" s="24" t="str">
        <f t="shared" si="90"/>
        <v xml:space="preserve"> ;;;-;;;</v>
      </c>
    </row>
    <row r="722" spans="1:61" ht="18.75" customHeight="1" thickBot="1" x14ac:dyDescent="0.25">
      <c r="A722" s="16">
        <v>710</v>
      </c>
      <c r="B722" s="142" t="s">
        <v>14</v>
      </c>
      <c r="C722" s="143"/>
      <c r="D722" s="144"/>
      <c r="E722" s="145"/>
      <c r="F722" s="136"/>
      <c r="G722" s="19" t="str">
        <f t="shared" si="84"/>
        <v/>
      </c>
      <c r="H722" s="19" t="str">
        <f t="shared" si="85"/>
        <v/>
      </c>
      <c r="I722" s="131"/>
      <c r="J722" s="147"/>
      <c r="K722" s="114" t="str">
        <f t="shared" si="86"/>
        <v/>
      </c>
      <c r="L722" s="117" t="str">
        <f t="shared" si="87"/>
        <v/>
      </c>
      <c r="M722" s="118" t="str">
        <f t="shared" si="88"/>
        <v/>
      </c>
      <c r="N722" s="113"/>
      <c r="O722" s="47"/>
      <c r="P722" s="118" t="str">
        <f t="shared" si="89"/>
        <v/>
      </c>
      <c r="Q722" s="154"/>
      <c r="R722" s="151"/>
      <c r="S722" s="151"/>
      <c r="T722" s="138"/>
      <c r="BI722" s="24" t="str">
        <f t="shared" si="90"/>
        <v xml:space="preserve"> ;;;-;;;</v>
      </c>
    </row>
    <row r="723" spans="1:61" ht="18.75" customHeight="1" x14ac:dyDescent="0.2">
      <c r="A723" s="15">
        <v>711</v>
      </c>
      <c r="B723" s="142" t="s">
        <v>14</v>
      </c>
      <c r="C723" s="143"/>
      <c r="D723" s="144"/>
      <c r="E723" s="145"/>
      <c r="F723" s="136"/>
      <c r="G723" s="19" t="str">
        <f t="shared" si="84"/>
        <v/>
      </c>
      <c r="H723" s="19" t="str">
        <f t="shared" si="85"/>
        <v/>
      </c>
      <c r="I723" s="131"/>
      <c r="J723" s="147"/>
      <c r="K723" s="114" t="str">
        <f t="shared" si="86"/>
        <v/>
      </c>
      <c r="L723" s="117" t="str">
        <f t="shared" si="87"/>
        <v/>
      </c>
      <c r="M723" s="118" t="str">
        <f t="shared" si="88"/>
        <v/>
      </c>
      <c r="N723" s="113"/>
      <c r="O723" s="47"/>
      <c r="P723" s="118" t="str">
        <f t="shared" si="89"/>
        <v/>
      </c>
      <c r="Q723" s="154"/>
      <c r="R723" s="151"/>
      <c r="S723" s="151"/>
      <c r="T723" s="138"/>
      <c r="BI723" s="24" t="str">
        <f t="shared" si="90"/>
        <v xml:space="preserve"> ;;;-;;;</v>
      </c>
    </row>
    <row r="724" spans="1:61" ht="18.75" customHeight="1" thickBot="1" x14ac:dyDescent="0.25">
      <c r="A724" s="16">
        <v>712</v>
      </c>
      <c r="B724" s="142" t="s">
        <v>14</v>
      </c>
      <c r="C724" s="143"/>
      <c r="D724" s="144"/>
      <c r="E724" s="145"/>
      <c r="F724" s="136"/>
      <c r="G724" s="19" t="str">
        <f t="shared" si="84"/>
        <v/>
      </c>
      <c r="H724" s="19" t="str">
        <f t="shared" si="85"/>
        <v/>
      </c>
      <c r="I724" s="131"/>
      <c r="J724" s="147"/>
      <c r="K724" s="114" t="str">
        <f t="shared" si="86"/>
        <v/>
      </c>
      <c r="L724" s="117" t="str">
        <f t="shared" si="87"/>
        <v/>
      </c>
      <c r="M724" s="118" t="str">
        <f t="shared" si="88"/>
        <v/>
      </c>
      <c r="N724" s="113"/>
      <c r="O724" s="47"/>
      <c r="P724" s="118" t="str">
        <f t="shared" si="89"/>
        <v/>
      </c>
      <c r="Q724" s="154"/>
      <c r="R724" s="151"/>
      <c r="S724" s="151"/>
      <c r="T724" s="138"/>
      <c r="BI724" s="24" t="str">
        <f t="shared" si="90"/>
        <v xml:space="preserve"> ;;;-;;;</v>
      </c>
    </row>
    <row r="725" spans="1:61" ht="18.75" customHeight="1" x14ac:dyDescent="0.2">
      <c r="A725" s="15">
        <v>713</v>
      </c>
      <c r="B725" s="142" t="s">
        <v>14</v>
      </c>
      <c r="C725" s="143"/>
      <c r="D725" s="144"/>
      <c r="E725" s="145"/>
      <c r="F725" s="136"/>
      <c r="G725" s="19" t="str">
        <f t="shared" si="84"/>
        <v/>
      </c>
      <c r="H725" s="19" t="str">
        <f t="shared" si="85"/>
        <v/>
      </c>
      <c r="I725" s="131"/>
      <c r="J725" s="147"/>
      <c r="K725" s="114" t="str">
        <f t="shared" si="86"/>
        <v/>
      </c>
      <c r="L725" s="117" t="str">
        <f t="shared" si="87"/>
        <v/>
      </c>
      <c r="M725" s="118" t="str">
        <f t="shared" si="88"/>
        <v/>
      </c>
      <c r="N725" s="113"/>
      <c r="O725" s="47"/>
      <c r="P725" s="118" t="str">
        <f t="shared" si="89"/>
        <v/>
      </c>
      <c r="Q725" s="154"/>
      <c r="R725" s="151"/>
      <c r="S725" s="151"/>
      <c r="T725" s="138"/>
      <c r="BI725" s="24" t="str">
        <f t="shared" si="90"/>
        <v xml:space="preserve"> ;;;-;;;</v>
      </c>
    </row>
    <row r="726" spans="1:61" ht="18.75" customHeight="1" thickBot="1" x14ac:dyDescent="0.25">
      <c r="A726" s="16">
        <v>714</v>
      </c>
      <c r="B726" s="142" t="s">
        <v>14</v>
      </c>
      <c r="C726" s="143"/>
      <c r="D726" s="144"/>
      <c r="E726" s="145"/>
      <c r="F726" s="136"/>
      <c r="G726" s="19" t="str">
        <f t="shared" si="84"/>
        <v/>
      </c>
      <c r="H726" s="19" t="str">
        <f t="shared" si="85"/>
        <v/>
      </c>
      <c r="I726" s="131"/>
      <c r="J726" s="147"/>
      <c r="K726" s="114" t="str">
        <f t="shared" si="86"/>
        <v/>
      </c>
      <c r="L726" s="117" t="str">
        <f t="shared" si="87"/>
        <v/>
      </c>
      <c r="M726" s="118" t="str">
        <f t="shared" si="88"/>
        <v/>
      </c>
      <c r="N726" s="113"/>
      <c r="O726" s="47"/>
      <c r="P726" s="118" t="str">
        <f t="shared" si="89"/>
        <v/>
      </c>
      <c r="Q726" s="154"/>
      <c r="R726" s="151"/>
      <c r="S726" s="151"/>
      <c r="T726" s="138"/>
      <c r="BI726" s="24" t="str">
        <f t="shared" si="90"/>
        <v xml:space="preserve"> ;;;-;;;</v>
      </c>
    </row>
    <row r="727" spans="1:61" ht="18.75" customHeight="1" x14ac:dyDescent="0.2">
      <c r="A727" s="15">
        <v>715</v>
      </c>
      <c r="B727" s="142" t="s">
        <v>14</v>
      </c>
      <c r="C727" s="143"/>
      <c r="D727" s="144"/>
      <c r="E727" s="145"/>
      <c r="F727" s="136"/>
      <c r="G727" s="19" t="str">
        <f t="shared" si="84"/>
        <v/>
      </c>
      <c r="H727" s="19" t="str">
        <f t="shared" si="85"/>
        <v/>
      </c>
      <c r="I727" s="131"/>
      <c r="J727" s="147"/>
      <c r="K727" s="114" t="str">
        <f t="shared" si="86"/>
        <v/>
      </c>
      <c r="L727" s="117" t="str">
        <f t="shared" si="87"/>
        <v/>
      </c>
      <c r="M727" s="118" t="str">
        <f t="shared" si="88"/>
        <v/>
      </c>
      <c r="N727" s="113"/>
      <c r="O727" s="47"/>
      <c r="P727" s="118" t="str">
        <f t="shared" si="89"/>
        <v/>
      </c>
      <c r="Q727" s="154"/>
      <c r="R727" s="151"/>
      <c r="S727" s="151"/>
      <c r="T727" s="138"/>
      <c r="BI727" s="24" t="str">
        <f t="shared" si="90"/>
        <v xml:space="preserve"> ;;;-;;;</v>
      </c>
    </row>
    <row r="728" spans="1:61" ht="18.75" customHeight="1" thickBot="1" x14ac:dyDescent="0.25">
      <c r="A728" s="16">
        <v>716</v>
      </c>
      <c r="B728" s="142" t="s">
        <v>14</v>
      </c>
      <c r="C728" s="143"/>
      <c r="D728" s="144"/>
      <c r="E728" s="145"/>
      <c r="F728" s="136"/>
      <c r="G728" s="19" t="str">
        <f t="shared" si="84"/>
        <v/>
      </c>
      <c r="H728" s="19" t="str">
        <f t="shared" si="85"/>
        <v/>
      </c>
      <c r="I728" s="131"/>
      <c r="J728" s="147"/>
      <c r="K728" s="114" t="str">
        <f t="shared" si="86"/>
        <v/>
      </c>
      <c r="L728" s="117" t="str">
        <f t="shared" si="87"/>
        <v/>
      </c>
      <c r="M728" s="118" t="str">
        <f t="shared" si="88"/>
        <v/>
      </c>
      <c r="N728" s="113"/>
      <c r="O728" s="47"/>
      <c r="P728" s="118" t="str">
        <f t="shared" si="89"/>
        <v/>
      </c>
      <c r="Q728" s="154"/>
      <c r="R728" s="151"/>
      <c r="S728" s="151"/>
      <c r="T728" s="138"/>
      <c r="BI728" s="24" t="str">
        <f t="shared" si="90"/>
        <v xml:space="preserve"> ;;;-;;;</v>
      </c>
    </row>
    <row r="729" spans="1:61" ht="18.75" customHeight="1" x14ac:dyDescent="0.2">
      <c r="A729" s="15">
        <v>717</v>
      </c>
      <c r="B729" s="142" t="s">
        <v>14</v>
      </c>
      <c r="C729" s="143"/>
      <c r="D729" s="144"/>
      <c r="E729" s="145"/>
      <c r="F729" s="136"/>
      <c r="G729" s="19" t="str">
        <f t="shared" si="84"/>
        <v/>
      </c>
      <c r="H729" s="19" t="str">
        <f t="shared" si="85"/>
        <v/>
      </c>
      <c r="I729" s="131"/>
      <c r="J729" s="147"/>
      <c r="K729" s="114" t="str">
        <f t="shared" si="86"/>
        <v/>
      </c>
      <c r="L729" s="117" t="str">
        <f t="shared" si="87"/>
        <v/>
      </c>
      <c r="M729" s="118" t="str">
        <f t="shared" si="88"/>
        <v/>
      </c>
      <c r="N729" s="113"/>
      <c r="O729" s="47"/>
      <c r="P729" s="118" t="str">
        <f t="shared" si="89"/>
        <v/>
      </c>
      <c r="Q729" s="154"/>
      <c r="R729" s="151"/>
      <c r="S729" s="151"/>
      <c r="T729" s="138"/>
      <c r="BI729" s="24" t="str">
        <f t="shared" si="90"/>
        <v xml:space="preserve"> ;;;-;;;</v>
      </c>
    </row>
    <row r="730" spans="1:61" ht="18.75" customHeight="1" thickBot="1" x14ac:dyDescent="0.25">
      <c r="A730" s="16">
        <v>718</v>
      </c>
      <c r="B730" s="142" t="s">
        <v>14</v>
      </c>
      <c r="C730" s="143"/>
      <c r="D730" s="144"/>
      <c r="E730" s="145"/>
      <c r="F730" s="136"/>
      <c r="G730" s="19" t="str">
        <f t="shared" si="84"/>
        <v/>
      </c>
      <c r="H730" s="19" t="str">
        <f t="shared" si="85"/>
        <v/>
      </c>
      <c r="I730" s="131"/>
      <c r="J730" s="147"/>
      <c r="K730" s="114" t="str">
        <f t="shared" si="86"/>
        <v/>
      </c>
      <c r="L730" s="117" t="str">
        <f t="shared" si="87"/>
        <v/>
      </c>
      <c r="M730" s="118" t="str">
        <f t="shared" si="88"/>
        <v/>
      </c>
      <c r="N730" s="113"/>
      <c r="O730" s="47"/>
      <c r="P730" s="118" t="str">
        <f t="shared" si="89"/>
        <v/>
      </c>
      <c r="Q730" s="154"/>
      <c r="R730" s="151"/>
      <c r="S730" s="151"/>
      <c r="T730" s="138"/>
      <c r="BI730" s="24" t="str">
        <f t="shared" si="90"/>
        <v xml:space="preserve"> ;;;-;;;</v>
      </c>
    </row>
    <row r="731" spans="1:61" ht="18.75" customHeight="1" x14ac:dyDescent="0.2">
      <c r="A731" s="15">
        <v>719</v>
      </c>
      <c r="B731" s="142" t="s">
        <v>14</v>
      </c>
      <c r="C731" s="143"/>
      <c r="D731" s="144"/>
      <c r="E731" s="145"/>
      <c r="F731" s="136"/>
      <c r="G731" s="19" t="str">
        <f t="shared" si="84"/>
        <v/>
      </c>
      <c r="H731" s="19" t="str">
        <f t="shared" si="85"/>
        <v/>
      </c>
      <c r="I731" s="131"/>
      <c r="J731" s="147"/>
      <c r="K731" s="114" t="str">
        <f t="shared" si="86"/>
        <v/>
      </c>
      <c r="L731" s="117" t="str">
        <f t="shared" si="87"/>
        <v/>
      </c>
      <c r="M731" s="118" t="str">
        <f t="shared" si="88"/>
        <v/>
      </c>
      <c r="N731" s="113"/>
      <c r="O731" s="47"/>
      <c r="P731" s="118" t="str">
        <f t="shared" si="89"/>
        <v/>
      </c>
      <c r="Q731" s="154"/>
      <c r="R731" s="151"/>
      <c r="S731" s="151"/>
      <c r="T731" s="138"/>
      <c r="BI731" s="24" t="str">
        <f t="shared" si="90"/>
        <v xml:space="preserve"> ;;;-;;;</v>
      </c>
    </row>
    <row r="732" spans="1:61" ht="18.75" customHeight="1" thickBot="1" x14ac:dyDescent="0.25">
      <c r="A732" s="16">
        <v>720</v>
      </c>
      <c r="B732" s="142" t="s">
        <v>14</v>
      </c>
      <c r="C732" s="143"/>
      <c r="D732" s="144"/>
      <c r="E732" s="145"/>
      <c r="F732" s="136"/>
      <c r="G732" s="19" t="str">
        <f t="shared" si="84"/>
        <v/>
      </c>
      <c r="H732" s="19" t="str">
        <f t="shared" si="85"/>
        <v/>
      </c>
      <c r="I732" s="131"/>
      <c r="J732" s="147"/>
      <c r="K732" s="114" t="str">
        <f t="shared" si="86"/>
        <v/>
      </c>
      <c r="L732" s="117" t="str">
        <f t="shared" si="87"/>
        <v/>
      </c>
      <c r="M732" s="118" t="str">
        <f t="shared" si="88"/>
        <v/>
      </c>
      <c r="N732" s="113"/>
      <c r="O732" s="47"/>
      <c r="P732" s="118" t="str">
        <f t="shared" si="89"/>
        <v/>
      </c>
      <c r="Q732" s="154"/>
      <c r="R732" s="151"/>
      <c r="S732" s="151"/>
      <c r="T732" s="138"/>
      <c r="BI732" s="24" t="str">
        <f t="shared" si="90"/>
        <v xml:space="preserve"> ;;;-;;;</v>
      </c>
    </row>
    <row r="733" spans="1:61" ht="18.75" customHeight="1" x14ac:dyDescent="0.2">
      <c r="A733" s="15">
        <v>721</v>
      </c>
      <c r="B733" s="142" t="s">
        <v>14</v>
      </c>
      <c r="C733" s="143"/>
      <c r="D733" s="144"/>
      <c r="E733" s="145"/>
      <c r="F733" s="136"/>
      <c r="G733" s="19" t="str">
        <f t="shared" si="84"/>
        <v/>
      </c>
      <c r="H733" s="19" t="str">
        <f t="shared" si="85"/>
        <v/>
      </c>
      <c r="I733" s="131"/>
      <c r="J733" s="147"/>
      <c r="K733" s="114" t="str">
        <f t="shared" si="86"/>
        <v/>
      </c>
      <c r="L733" s="117" t="str">
        <f t="shared" si="87"/>
        <v/>
      </c>
      <c r="M733" s="118" t="str">
        <f t="shared" si="88"/>
        <v/>
      </c>
      <c r="N733" s="113"/>
      <c r="O733" s="47"/>
      <c r="P733" s="118" t="str">
        <f t="shared" si="89"/>
        <v/>
      </c>
      <c r="Q733" s="154"/>
      <c r="R733" s="151"/>
      <c r="S733" s="151"/>
      <c r="T733" s="138"/>
      <c r="BI733" s="24" t="str">
        <f t="shared" si="90"/>
        <v xml:space="preserve"> ;;;-;;;</v>
      </c>
    </row>
    <row r="734" spans="1:61" ht="18.75" customHeight="1" thickBot="1" x14ac:dyDescent="0.25">
      <c r="A734" s="16">
        <v>722</v>
      </c>
      <c r="B734" s="142" t="s">
        <v>14</v>
      </c>
      <c r="C734" s="143"/>
      <c r="D734" s="144"/>
      <c r="E734" s="145"/>
      <c r="F734" s="136"/>
      <c r="G734" s="19" t="str">
        <f t="shared" si="84"/>
        <v/>
      </c>
      <c r="H734" s="19" t="str">
        <f t="shared" si="85"/>
        <v/>
      </c>
      <c r="I734" s="131"/>
      <c r="J734" s="147"/>
      <c r="K734" s="114" t="str">
        <f t="shared" si="86"/>
        <v/>
      </c>
      <c r="L734" s="117" t="str">
        <f t="shared" si="87"/>
        <v/>
      </c>
      <c r="M734" s="118" t="str">
        <f t="shared" si="88"/>
        <v/>
      </c>
      <c r="N734" s="113"/>
      <c r="O734" s="47"/>
      <c r="P734" s="118" t="str">
        <f t="shared" si="89"/>
        <v/>
      </c>
      <c r="Q734" s="154"/>
      <c r="R734" s="151"/>
      <c r="S734" s="151"/>
      <c r="T734" s="138"/>
      <c r="BI734" s="24" t="str">
        <f t="shared" si="90"/>
        <v xml:space="preserve"> ;;;-;;;</v>
      </c>
    </row>
    <row r="735" spans="1:61" ht="18.75" customHeight="1" x14ac:dyDescent="0.2">
      <c r="A735" s="15">
        <v>723</v>
      </c>
      <c r="B735" s="142" t="s">
        <v>14</v>
      </c>
      <c r="C735" s="143"/>
      <c r="D735" s="144"/>
      <c r="E735" s="145"/>
      <c r="F735" s="136"/>
      <c r="G735" s="19" t="str">
        <f t="shared" si="84"/>
        <v/>
      </c>
      <c r="H735" s="19" t="str">
        <f t="shared" si="85"/>
        <v/>
      </c>
      <c r="I735" s="131"/>
      <c r="J735" s="147"/>
      <c r="K735" s="114" t="str">
        <f t="shared" si="86"/>
        <v/>
      </c>
      <c r="L735" s="117" t="str">
        <f t="shared" si="87"/>
        <v/>
      </c>
      <c r="M735" s="118" t="str">
        <f t="shared" si="88"/>
        <v/>
      </c>
      <c r="N735" s="113"/>
      <c r="O735" s="47"/>
      <c r="P735" s="118" t="str">
        <f t="shared" si="89"/>
        <v/>
      </c>
      <c r="Q735" s="154"/>
      <c r="R735" s="151"/>
      <c r="S735" s="151"/>
      <c r="T735" s="138"/>
      <c r="BI735" s="24" t="str">
        <f t="shared" si="90"/>
        <v xml:space="preserve"> ;;;-;;;</v>
      </c>
    </row>
    <row r="736" spans="1:61" ht="18.75" customHeight="1" thickBot="1" x14ac:dyDescent="0.25">
      <c r="A736" s="16">
        <v>724</v>
      </c>
      <c r="B736" s="142" t="s">
        <v>14</v>
      </c>
      <c r="C736" s="143"/>
      <c r="D736" s="144"/>
      <c r="E736" s="145"/>
      <c r="F736" s="136"/>
      <c r="G736" s="19" t="str">
        <f t="shared" si="84"/>
        <v/>
      </c>
      <c r="H736" s="19" t="str">
        <f t="shared" si="85"/>
        <v/>
      </c>
      <c r="I736" s="131"/>
      <c r="J736" s="147"/>
      <c r="K736" s="114" t="str">
        <f t="shared" si="86"/>
        <v/>
      </c>
      <c r="L736" s="117" t="str">
        <f t="shared" si="87"/>
        <v/>
      </c>
      <c r="M736" s="118" t="str">
        <f t="shared" si="88"/>
        <v/>
      </c>
      <c r="N736" s="113"/>
      <c r="O736" s="47"/>
      <c r="P736" s="118" t="str">
        <f t="shared" si="89"/>
        <v/>
      </c>
      <c r="Q736" s="154"/>
      <c r="R736" s="151"/>
      <c r="S736" s="151"/>
      <c r="T736" s="138"/>
      <c r="BI736" s="24" t="str">
        <f t="shared" si="90"/>
        <v xml:space="preserve"> ;;;-;;;</v>
      </c>
    </row>
    <row r="737" spans="1:61" ht="18.75" customHeight="1" x14ac:dyDescent="0.2">
      <c r="A737" s="15">
        <v>725</v>
      </c>
      <c r="B737" s="142" t="s">
        <v>14</v>
      </c>
      <c r="C737" s="143"/>
      <c r="D737" s="144"/>
      <c r="E737" s="145"/>
      <c r="F737" s="136"/>
      <c r="G737" s="19" t="str">
        <f t="shared" si="84"/>
        <v/>
      </c>
      <c r="H737" s="19" t="str">
        <f t="shared" si="85"/>
        <v/>
      </c>
      <c r="I737" s="131"/>
      <c r="J737" s="147"/>
      <c r="K737" s="114" t="str">
        <f t="shared" si="86"/>
        <v/>
      </c>
      <c r="L737" s="117" t="str">
        <f t="shared" si="87"/>
        <v/>
      </c>
      <c r="M737" s="118" t="str">
        <f t="shared" si="88"/>
        <v/>
      </c>
      <c r="N737" s="113"/>
      <c r="O737" s="47"/>
      <c r="P737" s="118" t="str">
        <f t="shared" si="89"/>
        <v/>
      </c>
      <c r="Q737" s="154"/>
      <c r="R737" s="151"/>
      <c r="S737" s="151"/>
      <c r="T737" s="138"/>
      <c r="BI737" s="24" t="str">
        <f t="shared" si="90"/>
        <v xml:space="preserve"> ;;;-;;;</v>
      </c>
    </row>
    <row r="738" spans="1:61" ht="18.75" customHeight="1" thickBot="1" x14ac:dyDescent="0.25">
      <c r="A738" s="16">
        <v>726</v>
      </c>
      <c r="B738" s="142" t="s">
        <v>14</v>
      </c>
      <c r="C738" s="143"/>
      <c r="D738" s="144"/>
      <c r="E738" s="145"/>
      <c r="F738" s="136"/>
      <c r="G738" s="19" t="str">
        <f t="shared" si="84"/>
        <v/>
      </c>
      <c r="H738" s="19" t="str">
        <f t="shared" si="85"/>
        <v/>
      </c>
      <c r="I738" s="131"/>
      <c r="J738" s="147"/>
      <c r="K738" s="114" t="str">
        <f t="shared" si="86"/>
        <v/>
      </c>
      <c r="L738" s="117" t="str">
        <f t="shared" si="87"/>
        <v/>
      </c>
      <c r="M738" s="118" t="str">
        <f t="shared" si="88"/>
        <v/>
      </c>
      <c r="N738" s="113"/>
      <c r="O738" s="47"/>
      <c r="P738" s="118" t="str">
        <f t="shared" si="89"/>
        <v/>
      </c>
      <c r="Q738" s="154"/>
      <c r="R738" s="151"/>
      <c r="S738" s="151"/>
      <c r="T738" s="138"/>
      <c r="BI738" s="24" t="str">
        <f t="shared" si="90"/>
        <v xml:space="preserve"> ;;;-;;;</v>
      </c>
    </row>
    <row r="739" spans="1:61" ht="18.75" customHeight="1" x14ac:dyDescent="0.2">
      <c r="A739" s="15">
        <v>727</v>
      </c>
      <c r="B739" s="142" t="s">
        <v>14</v>
      </c>
      <c r="C739" s="143"/>
      <c r="D739" s="144"/>
      <c r="E739" s="145"/>
      <c r="F739" s="136"/>
      <c r="G739" s="19" t="str">
        <f t="shared" si="84"/>
        <v/>
      </c>
      <c r="H739" s="19" t="str">
        <f t="shared" si="85"/>
        <v/>
      </c>
      <c r="I739" s="131"/>
      <c r="J739" s="147"/>
      <c r="K739" s="114" t="str">
        <f t="shared" si="86"/>
        <v/>
      </c>
      <c r="L739" s="117" t="str">
        <f t="shared" si="87"/>
        <v/>
      </c>
      <c r="M739" s="118" t="str">
        <f t="shared" si="88"/>
        <v/>
      </c>
      <c r="N739" s="113"/>
      <c r="O739" s="47"/>
      <c r="P739" s="118" t="str">
        <f t="shared" si="89"/>
        <v/>
      </c>
      <c r="Q739" s="154"/>
      <c r="R739" s="151"/>
      <c r="S739" s="151"/>
      <c r="T739" s="138"/>
      <c r="BI739" s="24" t="str">
        <f t="shared" si="90"/>
        <v xml:space="preserve"> ;;;-;;;</v>
      </c>
    </row>
    <row r="740" spans="1:61" ht="18.75" customHeight="1" thickBot="1" x14ac:dyDescent="0.25">
      <c r="A740" s="16">
        <v>728</v>
      </c>
      <c r="B740" s="142" t="s">
        <v>14</v>
      </c>
      <c r="C740" s="143"/>
      <c r="D740" s="144"/>
      <c r="E740" s="145"/>
      <c r="F740" s="136"/>
      <c r="G740" s="19" t="str">
        <f t="shared" si="84"/>
        <v/>
      </c>
      <c r="H740" s="19" t="str">
        <f t="shared" si="85"/>
        <v/>
      </c>
      <c r="I740" s="131"/>
      <c r="J740" s="147"/>
      <c r="K740" s="114" t="str">
        <f t="shared" si="86"/>
        <v/>
      </c>
      <c r="L740" s="117" t="str">
        <f t="shared" si="87"/>
        <v/>
      </c>
      <c r="M740" s="118" t="str">
        <f t="shared" si="88"/>
        <v/>
      </c>
      <c r="N740" s="113"/>
      <c r="O740" s="47"/>
      <c r="P740" s="118" t="str">
        <f t="shared" si="89"/>
        <v/>
      </c>
      <c r="Q740" s="154"/>
      <c r="R740" s="151"/>
      <c r="S740" s="151"/>
      <c r="T740" s="138"/>
      <c r="BI740" s="24" t="str">
        <f t="shared" si="90"/>
        <v xml:space="preserve"> ;;;-;;;</v>
      </c>
    </row>
    <row r="741" spans="1:61" ht="18.75" customHeight="1" x14ac:dyDescent="0.2">
      <c r="A741" s="15">
        <v>729</v>
      </c>
      <c r="B741" s="142" t="s">
        <v>14</v>
      </c>
      <c r="C741" s="143"/>
      <c r="D741" s="144"/>
      <c r="E741" s="145"/>
      <c r="F741" s="136"/>
      <c r="G741" s="19" t="str">
        <f t="shared" si="84"/>
        <v/>
      </c>
      <c r="H741" s="19" t="str">
        <f t="shared" si="85"/>
        <v/>
      </c>
      <c r="I741" s="131"/>
      <c r="J741" s="147"/>
      <c r="K741" s="114" t="str">
        <f t="shared" si="86"/>
        <v/>
      </c>
      <c r="L741" s="117" t="str">
        <f t="shared" si="87"/>
        <v/>
      </c>
      <c r="M741" s="118" t="str">
        <f t="shared" si="88"/>
        <v/>
      </c>
      <c r="N741" s="113"/>
      <c r="O741" s="47"/>
      <c r="P741" s="118" t="str">
        <f t="shared" si="89"/>
        <v/>
      </c>
      <c r="Q741" s="154"/>
      <c r="R741" s="151"/>
      <c r="S741" s="151"/>
      <c r="T741" s="138"/>
      <c r="BI741" s="24" t="str">
        <f t="shared" si="90"/>
        <v xml:space="preserve"> ;;;-;;;</v>
      </c>
    </row>
    <row r="742" spans="1:61" ht="18.75" customHeight="1" thickBot="1" x14ac:dyDescent="0.25">
      <c r="A742" s="16">
        <v>730</v>
      </c>
      <c r="B742" s="142" t="s">
        <v>14</v>
      </c>
      <c r="C742" s="143"/>
      <c r="D742" s="144"/>
      <c r="E742" s="145"/>
      <c r="F742" s="136"/>
      <c r="G742" s="19" t="str">
        <f t="shared" si="84"/>
        <v/>
      </c>
      <c r="H742" s="19" t="str">
        <f t="shared" si="85"/>
        <v/>
      </c>
      <c r="I742" s="131"/>
      <c r="J742" s="147"/>
      <c r="K742" s="114" t="str">
        <f t="shared" si="86"/>
        <v/>
      </c>
      <c r="L742" s="117" t="str">
        <f t="shared" si="87"/>
        <v/>
      </c>
      <c r="M742" s="118" t="str">
        <f t="shared" si="88"/>
        <v/>
      </c>
      <c r="N742" s="113"/>
      <c r="O742" s="47"/>
      <c r="P742" s="118" t="str">
        <f t="shared" si="89"/>
        <v/>
      </c>
      <c r="Q742" s="154"/>
      <c r="R742" s="151"/>
      <c r="S742" s="151"/>
      <c r="T742" s="138"/>
      <c r="BI742" s="24" t="str">
        <f t="shared" si="90"/>
        <v xml:space="preserve"> ;;;-;;;</v>
      </c>
    </row>
    <row r="743" spans="1:61" ht="18.75" customHeight="1" x14ac:dyDescent="0.2">
      <c r="A743" s="15">
        <v>731</v>
      </c>
      <c r="B743" s="142" t="s">
        <v>14</v>
      </c>
      <c r="C743" s="143"/>
      <c r="D743" s="144"/>
      <c r="E743" s="145"/>
      <c r="F743" s="136"/>
      <c r="G743" s="19" t="str">
        <f t="shared" si="84"/>
        <v/>
      </c>
      <c r="H743" s="19" t="str">
        <f t="shared" si="85"/>
        <v/>
      </c>
      <c r="I743" s="131"/>
      <c r="J743" s="147"/>
      <c r="K743" s="114" t="str">
        <f t="shared" si="86"/>
        <v/>
      </c>
      <c r="L743" s="117" t="str">
        <f t="shared" si="87"/>
        <v/>
      </c>
      <c r="M743" s="118" t="str">
        <f t="shared" si="88"/>
        <v/>
      </c>
      <c r="N743" s="113"/>
      <c r="O743" s="47"/>
      <c r="P743" s="118" t="str">
        <f t="shared" si="89"/>
        <v/>
      </c>
      <c r="Q743" s="154"/>
      <c r="R743" s="151"/>
      <c r="S743" s="151"/>
      <c r="T743" s="138"/>
      <c r="BI743" s="24" t="str">
        <f t="shared" si="90"/>
        <v xml:space="preserve"> ;;;-;;;</v>
      </c>
    </row>
    <row r="744" spans="1:61" ht="18.75" customHeight="1" thickBot="1" x14ac:dyDescent="0.25">
      <c r="A744" s="16">
        <v>732</v>
      </c>
      <c r="B744" s="142" t="s">
        <v>14</v>
      </c>
      <c r="C744" s="143"/>
      <c r="D744" s="144"/>
      <c r="E744" s="145"/>
      <c r="F744" s="136"/>
      <c r="G744" s="19" t="str">
        <f t="shared" si="84"/>
        <v/>
      </c>
      <c r="H744" s="19" t="str">
        <f t="shared" si="85"/>
        <v/>
      </c>
      <c r="I744" s="131"/>
      <c r="J744" s="147"/>
      <c r="K744" s="114" t="str">
        <f t="shared" si="86"/>
        <v/>
      </c>
      <c r="L744" s="117" t="str">
        <f t="shared" si="87"/>
        <v/>
      </c>
      <c r="M744" s="118" t="str">
        <f t="shared" si="88"/>
        <v/>
      </c>
      <c r="N744" s="113"/>
      <c r="O744" s="47"/>
      <c r="P744" s="118" t="str">
        <f t="shared" si="89"/>
        <v/>
      </c>
      <c r="Q744" s="154"/>
      <c r="R744" s="151"/>
      <c r="S744" s="151"/>
      <c r="T744" s="138"/>
      <c r="BI744" s="24" t="str">
        <f t="shared" si="90"/>
        <v xml:space="preserve"> ;;;-;;;</v>
      </c>
    </row>
    <row r="745" spans="1:61" ht="18.75" customHeight="1" x14ac:dyDescent="0.2">
      <c r="A745" s="15">
        <v>733</v>
      </c>
      <c r="B745" s="142" t="s">
        <v>14</v>
      </c>
      <c r="C745" s="143"/>
      <c r="D745" s="144"/>
      <c r="E745" s="145"/>
      <c r="F745" s="136"/>
      <c r="G745" s="19" t="str">
        <f t="shared" si="84"/>
        <v/>
      </c>
      <c r="H745" s="19" t="str">
        <f t="shared" si="85"/>
        <v/>
      </c>
      <c r="I745" s="131"/>
      <c r="J745" s="147"/>
      <c r="K745" s="114" t="str">
        <f t="shared" si="86"/>
        <v/>
      </c>
      <c r="L745" s="117" t="str">
        <f t="shared" si="87"/>
        <v/>
      </c>
      <c r="M745" s="118" t="str">
        <f t="shared" si="88"/>
        <v/>
      </c>
      <c r="N745" s="113"/>
      <c r="O745" s="47"/>
      <c r="P745" s="118" t="str">
        <f t="shared" si="89"/>
        <v/>
      </c>
      <c r="Q745" s="154"/>
      <c r="R745" s="151"/>
      <c r="S745" s="151"/>
      <c r="T745" s="138"/>
      <c r="BI745" s="24" t="str">
        <f t="shared" si="90"/>
        <v xml:space="preserve"> ;;;-;;;</v>
      </c>
    </row>
    <row r="746" spans="1:61" ht="18.75" customHeight="1" thickBot="1" x14ac:dyDescent="0.25">
      <c r="A746" s="16">
        <v>734</v>
      </c>
      <c r="B746" s="142" t="s">
        <v>14</v>
      </c>
      <c r="C746" s="143"/>
      <c r="D746" s="144"/>
      <c r="E746" s="145"/>
      <c r="F746" s="136"/>
      <c r="G746" s="19" t="str">
        <f t="shared" si="84"/>
        <v/>
      </c>
      <c r="H746" s="19" t="str">
        <f t="shared" si="85"/>
        <v/>
      </c>
      <c r="I746" s="131"/>
      <c r="J746" s="147"/>
      <c r="K746" s="114" t="str">
        <f t="shared" si="86"/>
        <v/>
      </c>
      <c r="L746" s="117" t="str">
        <f t="shared" si="87"/>
        <v/>
      </c>
      <c r="M746" s="118" t="str">
        <f t="shared" si="88"/>
        <v/>
      </c>
      <c r="N746" s="113"/>
      <c r="O746" s="47"/>
      <c r="P746" s="118" t="str">
        <f t="shared" si="89"/>
        <v/>
      </c>
      <c r="Q746" s="154"/>
      <c r="R746" s="151"/>
      <c r="S746" s="151"/>
      <c r="T746" s="138"/>
      <c r="BI746" s="24" t="str">
        <f t="shared" si="90"/>
        <v xml:space="preserve"> ;;;-;;;</v>
      </c>
    </row>
    <row r="747" spans="1:61" ht="18.75" customHeight="1" x14ac:dyDescent="0.2">
      <c r="A747" s="15">
        <v>735</v>
      </c>
      <c r="B747" s="142" t="s">
        <v>14</v>
      </c>
      <c r="C747" s="143"/>
      <c r="D747" s="144"/>
      <c r="E747" s="145"/>
      <c r="F747" s="136"/>
      <c r="G747" s="19" t="str">
        <f t="shared" si="84"/>
        <v/>
      </c>
      <c r="H747" s="19" t="str">
        <f t="shared" si="85"/>
        <v/>
      </c>
      <c r="I747" s="131"/>
      <c r="J747" s="147"/>
      <c r="K747" s="114" t="str">
        <f t="shared" si="86"/>
        <v/>
      </c>
      <c r="L747" s="117" t="str">
        <f t="shared" si="87"/>
        <v/>
      </c>
      <c r="M747" s="118" t="str">
        <f t="shared" si="88"/>
        <v/>
      </c>
      <c r="N747" s="113"/>
      <c r="O747" s="47"/>
      <c r="P747" s="118" t="str">
        <f t="shared" si="89"/>
        <v/>
      </c>
      <c r="Q747" s="154"/>
      <c r="R747" s="151"/>
      <c r="S747" s="151"/>
      <c r="T747" s="138"/>
      <c r="BI747" s="24" t="str">
        <f t="shared" si="90"/>
        <v xml:space="preserve"> ;;;-;;;</v>
      </c>
    </row>
    <row r="748" spans="1:61" ht="18.75" customHeight="1" thickBot="1" x14ac:dyDescent="0.25">
      <c r="A748" s="16">
        <v>736</v>
      </c>
      <c r="B748" s="142" t="s">
        <v>14</v>
      </c>
      <c r="C748" s="143"/>
      <c r="D748" s="144"/>
      <c r="E748" s="145"/>
      <c r="F748" s="136"/>
      <c r="G748" s="19" t="str">
        <f t="shared" si="84"/>
        <v/>
      </c>
      <c r="H748" s="19" t="str">
        <f t="shared" si="85"/>
        <v/>
      </c>
      <c r="I748" s="131"/>
      <c r="J748" s="147"/>
      <c r="K748" s="114" t="str">
        <f t="shared" si="86"/>
        <v/>
      </c>
      <c r="L748" s="117" t="str">
        <f t="shared" si="87"/>
        <v/>
      </c>
      <c r="M748" s="118" t="str">
        <f t="shared" si="88"/>
        <v/>
      </c>
      <c r="N748" s="113"/>
      <c r="O748" s="47"/>
      <c r="P748" s="118" t="str">
        <f t="shared" si="89"/>
        <v/>
      </c>
      <c r="Q748" s="154"/>
      <c r="R748" s="151"/>
      <c r="S748" s="151"/>
      <c r="T748" s="138"/>
      <c r="BI748" s="24" t="str">
        <f t="shared" si="90"/>
        <v xml:space="preserve"> ;;;-;;;</v>
      </c>
    </row>
    <row r="749" spans="1:61" ht="18.75" customHeight="1" x14ac:dyDescent="0.2">
      <c r="A749" s="15">
        <v>737</v>
      </c>
      <c r="B749" s="142" t="s">
        <v>14</v>
      </c>
      <c r="C749" s="143"/>
      <c r="D749" s="144"/>
      <c r="E749" s="145"/>
      <c r="F749" s="136"/>
      <c r="G749" s="19" t="str">
        <f t="shared" si="84"/>
        <v/>
      </c>
      <c r="H749" s="19" t="str">
        <f t="shared" si="85"/>
        <v/>
      </c>
      <c r="I749" s="131"/>
      <c r="J749" s="147"/>
      <c r="K749" s="114" t="str">
        <f t="shared" si="86"/>
        <v/>
      </c>
      <c r="L749" s="117" t="str">
        <f t="shared" si="87"/>
        <v/>
      </c>
      <c r="M749" s="118" t="str">
        <f t="shared" si="88"/>
        <v/>
      </c>
      <c r="N749" s="113"/>
      <c r="O749" s="47"/>
      <c r="P749" s="118" t="str">
        <f t="shared" si="89"/>
        <v/>
      </c>
      <c r="Q749" s="154"/>
      <c r="R749" s="151"/>
      <c r="S749" s="151"/>
      <c r="T749" s="138"/>
      <c r="BI749" s="24" t="str">
        <f t="shared" si="90"/>
        <v xml:space="preserve"> ;;;-;;;</v>
      </c>
    </row>
    <row r="750" spans="1:61" ht="18.75" customHeight="1" thickBot="1" x14ac:dyDescent="0.25">
      <c r="A750" s="16">
        <v>738</v>
      </c>
      <c r="B750" s="142" t="s">
        <v>14</v>
      </c>
      <c r="C750" s="143"/>
      <c r="D750" s="144"/>
      <c r="E750" s="145"/>
      <c r="F750" s="136"/>
      <c r="G750" s="19" t="str">
        <f t="shared" si="84"/>
        <v/>
      </c>
      <c r="H750" s="19" t="str">
        <f t="shared" si="85"/>
        <v/>
      </c>
      <c r="I750" s="131"/>
      <c r="J750" s="147"/>
      <c r="K750" s="114" t="str">
        <f t="shared" si="86"/>
        <v/>
      </c>
      <c r="L750" s="117" t="str">
        <f t="shared" si="87"/>
        <v/>
      </c>
      <c r="M750" s="118" t="str">
        <f t="shared" si="88"/>
        <v/>
      </c>
      <c r="N750" s="113"/>
      <c r="O750" s="47"/>
      <c r="P750" s="118" t="str">
        <f t="shared" si="89"/>
        <v/>
      </c>
      <c r="Q750" s="154"/>
      <c r="R750" s="151"/>
      <c r="S750" s="151"/>
      <c r="T750" s="138"/>
      <c r="BI750" s="24" t="str">
        <f t="shared" si="90"/>
        <v xml:space="preserve"> ;;;-;;;</v>
      </c>
    </row>
    <row r="751" spans="1:61" ht="18.75" customHeight="1" x14ac:dyDescent="0.2">
      <c r="A751" s="15">
        <v>739</v>
      </c>
      <c r="B751" s="142" t="s">
        <v>14</v>
      </c>
      <c r="C751" s="143"/>
      <c r="D751" s="144"/>
      <c r="E751" s="145"/>
      <c r="F751" s="136"/>
      <c r="G751" s="19" t="str">
        <f t="shared" si="84"/>
        <v/>
      </c>
      <c r="H751" s="19" t="str">
        <f t="shared" si="85"/>
        <v/>
      </c>
      <c r="I751" s="131"/>
      <c r="J751" s="147"/>
      <c r="K751" s="114" t="str">
        <f t="shared" si="86"/>
        <v/>
      </c>
      <c r="L751" s="117" t="str">
        <f t="shared" si="87"/>
        <v/>
      </c>
      <c r="M751" s="118" t="str">
        <f t="shared" si="88"/>
        <v/>
      </c>
      <c r="N751" s="113"/>
      <c r="O751" s="47"/>
      <c r="P751" s="118" t="str">
        <f t="shared" si="89"/>
        <v/>
      </c>
      <c r="Q751" s="154"/>
      <c r="R751" s="151"/>
      <c r="S751" s="151"/>
      <c r="T751" s="138"/>
      <c r="BI751" s="24" t="str">
        <f t="shared" si="90"/>
        <v xml:space="preserve"> ;;;-;;;</v>
      </c>
    </row>
    <row r="752" spans="1:61" ht="18.75" customHeight="1" thickBot="1" x14ac:dyDescent="0.25">
      <c r="A752" s="16">
        <v>740</v>
      </c>
      <c r="B752" s="142" t="s">
        <v>14</v>
      </c>
      <c r="C752" s="143"/>
      <c r="D752" s="144"/>
      <c r="E752" s="145"/>
      <c r="F752" s="136"/>
      <c r="G752" s="19" t="str">
        <f t="shared" si="84"/>
        <v/>
      </c>
      <c r="H752" s="19" t="str">
        <f t="shared" si="85"/>
        <v/>
      </c>
      <c r="I752" s="131"/>
      <c r="J752" s="147"/>
      <c r="K752" s="114" t="str">
        <f t="shared" si="86"/>
        <v/>
      </c>
      <c r="L752" s="117" t="str">
        <f t="shared" si="87"/>
        <v/>
      </c>
      <c r="M752" s="118" t="str">
        <f t="shared" si="88"/>
        <v/>
      </c>
      <c r="N752" s="113"/>
      <c r="O752" s="47"/>
      <c r="P752" s="118" t="str">
        <f t="shared" si="89"/>
        <v/>
      </c>
      <c r="Q752" s="154"/>
      <c r="R752" s="151"/>
      <c r="S752" s="151"/>
      <c r="T752" s="138"/>
      <c r="BI752" s="24" t="str">
        <f t="shared" si="90"/>
        <v xml:space="preserve"> ;;;-;;;</v>
      </c>
    </row>
    <row r="753" spans="1:61" ht="18.75" customHeight="1" x14ac:dyDescent="0.2">
      <c r="A753" s="15">
        <v>741</v>
      </c>
      <c r="B753" s="142" t="s">
        <v>14</v>
      </c>
      <c r="C753" s="143"/>
      <c r="D753" s="144"/>
      <c r="E753" s="145"/>
      <c r="F753" s="136"/>
      <c r="G753" s="19" t="str">
        <f t="shared" si="84"/>
        <v/>
      </c>
      <c r="H753" s="19" t="str">
        <f t="shared" si="85"/>
        <v/>
      </c>
      <c r="I753" s="131"/>
      <c r="J753" s="147"/>
      <c r="K753" s="114" t="str">
        <f t="shared" si="86"/>
        <v/>
      </c>
      <c r="L753" s="117" t="str">
        <f t="shared" si="87"/>
        <v/>
      </c>
      <c r="M753" s="118" t="str">
        <f t="shared" si="88"/>
        <v/>
      </c>
      <c r="N753" s="113"/>
      <c r="O753" s="47"/>
      <c r="P753" s="118" t="str">
        <f t="shared" si="89"/>
        <v/>
      </c>
      <c r="Q753" s="154"/>
      <c r="R753" s="151"/>
      <c r="S753" s="151"/>
      <c r="T753" s="138"/>
      <c r="BI753" s="24" t="str">
        <f t="shared" si="90"/>
        <v xml:space="preserve"> ;;;-;;;</v>
      </c>
    </row>
    <row r="754" spans="1:61" ht="18.75" customHeight="1" thickBot="1" x14ac:dyDescent="0.25">
      <c r="A754" s="16">
        <v>742</v>
      </c>
      <c r="B754" s="142" t="s">
        <v>14</v>
      </c>
      <c r="C754" s="143"/>
      <c r="D754" s="144"/>
      <c r="E754" s="145"/>
      <c r="F754" s="136"/>
      <c r="G754" s="19" t="str">
        <f t="shared" si="84"/>
        <v/>
      </c>
      <c r="H754" s="19" t="str">
        <f t="shared" si="85"/>
        <v/>
      </c>
      <c r="I754" s="131"/>
      <c r="J754" s="147"/>
      <c r="K754" s="114" t="str">
        <f t="shared" si="86"/>
        <v/>
      </c>
      <c r="L754" s="117" t="str">
        <f t="shared" si="87"/>
        <v/>
      </c>
      <c r="M754" s="118" t="str">
        <f t="shared" si="88"/>
        <v/>
      </c>
      <c r="N754" s="113"/>
      <c r="O754" s="47"/>
      <c r="P754" s="118" t="str">
        <f t="shared" ref="P754:P817" si="91">IF($E754=0,"",VLOOKUP($E754,$AC$13:$AL$288,7, FALSE))</f>
        <v/>
      </c>
      <c r="Q754" s="154"/>
      <c r="R754" s="151"/>
      <c r="S754" s="151"/>
      <c r="T754" s="138"/>
      <c r="BI754" s="24" t="str">
        <f t="shared" si="90"/>
        <v xml:space="preserve"> ;;;-;;;</v>
      </c>
    </row>
    <row r="755" spans="1:61" ht="18.75" customHeight="1" x14ac:dyDescent="0.2">
      <c r="A755" s="15">
        <v>743</v>
      </c>
      <c r="B755" s="142" t="s">
        <v>14</v>
      </c>
      <c r="C755" s="143"/>
      <c r="D755" s="144"/>
      <c r="E755" s="145"/>
      <c r="F755" s="136"/>
      <c r="G755" s="19" t="str">
        <f t="shared" si="84"/>
        <v/>
      </c>
      <c r="H755" s="19" t="str">
        <f t="shared" si="85"/>
        <v/>
      </c>
      <c r="I755" s="131"/>
      <c r="J755" s="147"/>
      <c r="K755" s="114" t="str">
        <f t="shared" si="86"/>
        <v/>
      </c>
      <c r="L755" s="117" t="str">
        <f t="shared" si="87"/>
        <v/>
      </c>
      <c r="M755" s="118" t="str">
        <f t="shared" si="88"/>
        <v/>
      </c>
      <c r="N755" s="113"/>
      <c r="O755" s="47"/>
      <c r="P755" s="118" t="str">
        <f t="shared" si="91"/>
        <v/>
      </c>
      <c r="Q755" s="154"/>
      <c r="R755" s="151"/>
      <c r="S755" s="151"/>
      <c r="T755" s="138"/>
      <c r="BI755" s="24" t="str">
        <f t="shared" si="90"/>
        <v xml:space="preserve"> ;;;-;;;</v>
      </c>
    </row>
    <row r="756" spans="1:61" ht="18.75" customHeight="1" thickBot="1" x14ac:dyDescent="0.25">
      <c r="A756" s="16">
        <v>744</v>
      </c>
      <c r="B756" s="142" t="s">
        <v>14</v>
      </c>
      <c r="C756" s="143"/>
      <c r="D756" s="144"/>
      <c r="E756" s="145"/>
      <c r="F756" s="136"/>
      <c r="G756" s="19" t="str">
        <f t="shared" si="84"/>
        <v/>
      </c>
      <c r="H756" s="19" t="str">
        <f t="shared" si="85"/>
        <v/>
      </c>
      <c r="I756" s="131"/>
      <c r="J756" s="147"/>
      <c r="K756" s="114" t="str">
        <f t="shared" si="86"/>
        <v/>
      </c>
      <c r="L756" s="117" t="str">
        <f t="shared" si="87"/>
        <v/>
      </c>
      <c r="M756" s="118" t="str">
        <f t="shared" si="88"/>
        <v/>
      </c>
      <c r="N756" s="113"/>
      <c r="O756" s="47"/>
      <c r="P756" s="118" t="str">
        <f t="shared" si="91"/>
        <v/>
      </c>
      <c r="Q756" s="154"/>
      <c r="R756" s="151"/>
      <c r="S756" s="151"/>
      <c r="T756" s="138"/>
      <c r="BI756" s="24" t="str">
        <f t="shared" si="90"/>
        <v xml:space="preserve"> ;;;-;;;</v>
      </c>
    </row>
    <row r="757" spans="1:61" ht="18.75" customHeight="1" x14ac:dyDescent="0.2">
      <c r="A757" s="15">
        <v>745</v>
      </c>
      <c r="B757" s="142" t="s">
        <v>14</v>
      </c>
      <c r="C757" s="143"/>
      <c r="D757" s="144"/>
      <c r="E757" s="145"/>
      <c r="F757" s="136"/>
      <c r="G757" s="19" t="str">
        <f t="shared" si="84"/>
        <v/>
      </c>
      <c r="H757" s="19" t="str">
        <f t="shared" si="85"/>
        <v/>
      </c>
      <c r="I757" s="131"/>
      <c r="J757" s="147"/>
      <c r="K757" s="114" t="str">
        <f t="shared" si="86"/>
        <v/>
      </c>
      <c r="L757" s="117" t="str">
        <f t="shared" si="87"/>
        <v/>
      </c>
      <c r="M757" s="118" t="str">
        <f t="shared" si="88"/>
        <v/>
      </c>
      <c r="N757" s="113"/>
      <c r="O757" s="47"/>
      <c r="P757" s="118" t="str">
        <f t="shared" si="91"/>
        <v/>
      </c>
      <c r="Q757" s="154"/>
      <c r="R757" s="151"/>
      <c r="S757" s="151"/>
      <c r="T757" s="138"/>
      <c r="BI757" s="24" t="str">
        <f t="shared" si="90"/>
        <v xml:space="preserve"> ;;;-;;;</v>
      </c>
    </row>
    <row r="758" spans="1:61" ht="18.75" customHeight="1" thickBot="1" x14ac:dyDescent="0.25">
      <c r="A758" s="16">
        <v>746</v>
      </c>
      <c r="B758" s="142" t="s">
        <v>14</v>
      </c>
      <c r="C758" s="143"/>
      <c r="D758" s="144"/>
      <c r="E758" s="145"/>
      <c r="F758" s="136"/>
      <c r="G758" s="19" t="str">
        <f t="shared" si="84"/>
        <v/>
      </c>
      <c r="H758" s="19" t="str">
        <f t="shared" si="85"/>
        <v/>
      </c>
      <c r="I758" s="131"/>
      <c r="J758" s="147"/>
      <c r="K758" s="114" t="str">
        <f t="shared" si="86"/>
        <v/>
      </c>
      <c r="L758" s="117" t="str">
        <f t="shared" si="87"/>
        <v/>
      </c>
      <c r="M758" s="118" t="str">
        <f t="shared" si="88"/>
        <v/>
      </c>
      <c r="N758" s="113"/>
      <c r="O758" s="47"/>
      <c r="P758" s="118" t="str">
        <f t="shared" si="91"/>
        <v/>
      </c>
      <c r="Q758" s="154"/>
      <c r="R758" s="151"/>
      <c r="S758" s="151"/>
      <c r="T758" s="138"/>
      <c r="BI758" s="24" t="str">
        <f t="shared" si="90"/>
        <v xml:space="preserve"> ;;;-;;;</v>
      </c>
    </row>
    <row r="759" spans="1:61" ht="18.75" customHeight="1" x14ac:dyDescent="0.2">
      <c r="A759" s="15">
        <v>747</v>
      </c>
      <c r="B759" s="142" t="s">
        <v>14</v>
      </c>
      <c r="C759" s="143"/>
      <c r="D759" s="144"/>
      <c r="E759" s="145"/>
      <c r="F759" s="136"/>
      <c r="G759" s="19" t="str">
        <f t="shared" si="84"/>
        <v/>
      </c>
      <c r="H759" s="19" t="str">
        <f t="shared" si="85"/>
        <v/>
      </c>
      <c r="I759" s="131"/>
      <c r="J759" s="147"/>
      <c r="K759" s="114" t="str">
        <f t="shared" si="86"/>
        <v/>
      </c>
      <c r="L759" s="117" t="str">
        <f t="shared" si="87"/>
        <v/>
      </c>
      <c r="M759" s="118" t="str">
        <f t="shared" si="88"/>
        <v/>
      </c>
      <c r="N759" s="113"/>
      <c r="O759" s="47"/>
      <c r="P759" s="118" t="str">
        <f t="shared" si="91"/>
        <v/>
      </c>
      <c r="Q759" s="154"/>
      <c r="R759" s="151"/>
      <c r="S759" s="151"/>
      <c r="T759" s="138"/>
      <c r="BI759" s="24" t="str">
        <f t="shared" si="90"/>
        <v xml:space="preserve"> ;;;-;;;</v>
      </c>
    </row>
    <row r="760" spans="1:61" ht="18.75" customHeight="1" thickBot="1" x14ac:dyDescent="0.25">
      <c r="A760" s="16">
        <v>748</v>
      </c>
      <c r="B760" s="142" t="s">
        <v>14</v>
      </c>
      <c r="C760" s="143"/>
      <c r="D760" s="144"/>
      <c r="E760" s="145"/>
      <c r="F760" s="136"/>
      <c r="G760" s="19" t="str">
        <f t="shared" si="84"/>
        <v/>
      </c>
      <c r="H760" s="19" t="str">
        <f t="shared" si="85"/>
        <v/>
      </c>
      <c r="I760" s="131"/>
      <c r="J760" s="147"/>
      <c r="K760" s="114" t="str">
        <f t="shared" si="86"/>
        <v/>
      </c>
      <c r="L760" s="117" t="str">
        <f t="shared" si="87"/>
        <v/>
      </c>
      <c r="M760" s="118" t="str">
        <f t="shared" si="88"/>
        <v/>
      </c>
      <c r="N760" s="113"/>
      <c r="O760" s="47"/>
      <c r="P760" s="118" t="str">
        <f t="shared" si="91"/>
        <v/>
      </c>
      <c r="Q760" s="154"/>
      <c r="R760" s="151"/>
      <c r="S760" s="151"/>
      <c r="T760" s="138"/>
      <c r="BI760" s="24" t="str">
        <f t="shared" si="90"/>
        <v xml:space="preserve"> ;;;-;;;</v>
      </c>
    </row>
    <row r="761" spans="1:61" ht="18.75" customHeight="1" x14ac:dyDescent="0.2">
      <c r="A761" s="15">
        <v>749</v>
      </c>
      <c r="B761" s="142" t="s">
        <v>14</v>
      </c>
      <c r="C761" s="143"/>
      <c r="D761" s="144"/>
      <c r="E761" s="145"/>
      <c r="F761" s="136"/>
      <c r="G761" s="19" t="str">
        <f t="shared" si="84"/>
        <v/>
      </c>
      <c r="H761" s="19" t="str">
        <f t="shared" si="85"/>
        <v/>
      </c>
      <c r="I761" s="131"/>
      <c r="J761" s="147"/>
      <c r="K761" s="114" t="str">
        <f t="shared" si="86"/>
        <v/>
      </c>
      <c r="L761" s="117" t="str">
        <f t="shared" si="87"/>
        <v/>
      </c>
      <c r="M761" s="118" t="str">
        <f t="shared" si="88"/>
        <v/>
      </c>
      <c r="N761" s="113"/>
      <c r="O761" s="47"/>
      <c r="P761" s="118" t="str">
        <f t="shared" si="91"/>
        <v/>
      </c>
      <c r="Q761" s="154"/>
      <c r="R761" s="151"/>
      <c r="S761" s="151"/>
      <c r="T761" s="138"/>
      <c r="BI761" s="24" t="str">
        <f t="shared" si="90"/>
        <v xml:space="preserve"> ;;;-;;;</v>
      </c>
    </row>
    <row r="762" spans="1:61" ht="18.75" customHeight="1" thickBot="1" x14ac:dyDescent="0.25">
      <c r="A762" s="16">
        <v>750</v>
      </c>
      <c r="B762" s="142" t="s">
        <v>14</v>
      </c>
      <c r="C762" s="143"/>
      <c r="D762" s="144"/>
      <c r="E762" s="145"/>
      <c r="F762" s="136"/>
      <c r="G762" s="19" t="str">
        <f t="shared" si="84"/>
        <v/>
      </c>
      <c r="H762" s="19" t="str">
        <f t="shared" si="85"/>
        <v/>
      </c>
      <c r="I762" s="131"/>
      <c r="J762" s="147"/>
      <c r="K762" s="114" t="str">
        <f t="shared" si="86"/>
        <v/>
      </c>
      <c r="L762" s="117" t="str">
        <f t="shared" si="87"/>
        <v/>
      </c>
      <c r="M762" s="118" t="str">
        <f t="shared" si="88"/>
        <v/>
      </c>
      <c r="N762" s="113"/>
      <c r="O762" s="47"/>
      <c r="P762" s="118" t="str">
        <f t="shared" si="91"/>
        <v/>
      </c>
      <c r="Q762" s="154"/>
      <c r="R762" s="151"/>
      <c r="S762" s="151"/>
      <c r="T762" s="138"/>
      <c r="BI762" s="24" t="str">
        <f t="shared" si="90"/>
        <v xml:space="preserve"> ;;;-;;;</v>
      </c>
    </row>
    <row r="763" spans="1:61" ht="18.75" customHeight="1" x14ac:dyDescent="0.2">
      <c r="A763" s="15">
        <v>751</v>
      </c>
      <c r="B763" s="142" t="s">
        <v>14</v>
      </c>
      <c r="C763" s="143"/>
      <c r="D763" s="144"/>
      <c r="E763" s="145"/>
      <c r="F763" s="136"/>
      <c r="G763" s="19" t="str">
        <f t="shared" si="84"/>
        <v/>
      </c>
      <c r="H763" s="19" t="str">
        <f t="shared" si="85"/>
        <v/>
      </c>
      <c r="I763" s="131"/>
      <c r="J763" s="147"/>
      <c r="K763" s="114" t="str">
        <f t="shared" si="86"/>
        <v/>
      </c>
      <c r="L763" s="117" t="str">
        <f t="shared" si="87"/>
        <v/>
      </c>
      <c r="M763" s="118" t="str">
        <f t="shared" si="88"/>
        <v/>
      </c>
      <c r="N763" s="113"/>
      <c r="O763" s="47"/>
      <c r="P763" s="118" t="str">
        <f t="shared" si="91"/>
        <v/>
      </c>
      <c r="Q763" s="154"/>
      <c r="R763" s="151"/>
      <c r="S763" s="151"/>
      <c r="T763" s="138"/>
      <c r="BI763" s="24" t="str">
        <f t="shared" si="90"/>
        <v xml:space="preserve"> ;;;-;;;</v>
      </c>
    </row>
    <row r="764" spans="1:61" ht="18.75" customHeight="1" thickBot="1" x14ac:dyDescent="0.25">
      <c r="A764" s="16">
        <v>752</v>
      </c>
      <c r="B764" s="142" t="s">
        <v>14</v>
      </c>
      <c r="C764" s="143"/>
      <c r="D764" s="144"/>
      <c r="E764" s="145"/>
      <c r="F764" s="136"/>
      <c r="G764" s="19" t="str">
        <f t="shared" si="84"/>
        <v/>
      </c>
      <c r="H764" s="19" t="str">
        <f t="shared" si="85"/>
        <v/>
      </c>
      <c r="I764" s="131"/>
      <c r="J764" s="147"/>
      <c r="K764" s="114" t="str">
        <f t="shared" si="86"/>
        <v/>
      </c>
      <c r="L764" s="117" t="str">
        <f t="shared" si="87"/>
        <v/>
      </c>
      <c r="M764" s="118" t="str">
        <f t="shared" si="88"/>
        <v/>
      </c>
      <c r="N764" s="113"/>
      <c r="O764" s="47"/>
      <c r="P764" s="118" t="str">
        <f t="shared" si="91"/>
        <v/>
      </c>
      <c r="Q764" s="154"/>
      <c r="R764" s="151"/>
      <c r="S764" s="151"/>
      <c r="T764" s="138"/>
      <c r="BI764" s="24" t="str">
        <f t="shared" si="90"/>
        <v xml:space="preserve"> ;;;-;;;</v>
      </c>
    </row>
    <row r="765" spans="1:61" ht="18.75" customHeight="1" x14ac:dyDescent="0.2">
      <c r="A765" s="15">
        <v>753</v>
      </c>
      <c r="B765" s="142" t="s">
        <v>14</v>
      </c>
      <c r="C765" s="143"/>
      <c r="D765" s="144"/>
      <c r="E765" s="145"/>
      <c r="F765" s="136"/>
      <c r="G765" s="19" t="str">
        <f t="shared" si="84"/>
        <v/>
      </c>
      <c r="H765" s="19" t="str">
        <f t="shared" si="85"/>
        <v/>
      </c>
      <c r="I765" s="131"/>
      <c r="J765" s="147"/>
      <c r="K765" s="114" t="str">
        <f t="shared" si="86"/>
        <v/>
      </c>
      <c r="L765" s="117" t="str">
        <f t="shared" si="87"/>
        <v/>
      </c>
      <c r="M765" s="118" t="str">
        <f t="shared" si="88"/>
        <v/>
      </c>
      <c r="N765" s="113"/>
      <c r="O765" s="47"/>
      <c r="P765" s="118" t="str">
        <f t="shared" si="91"/>
        <v/>
      </c>
      <c r="Q765" s="154"/>
      <c r="R765" s="151"/>
      <c r="S765" s="151"/>
      <c r="T765" s="138"/>
      <c r="BI765" s="24" t="str">
        <f t="shared" si="90"/>
        <v xml:space="preserve"> ;;;-;;;</v>
      </c>
    </row>
    <row r="766" spans="1:61" ht="18.75" customHeight="1" thickBot="1" x14ac:dyDescent="0.25">
      <c r="A766" s="16">
        <v>754</v>
      </c>
      <c r="B766" s="142" t="s">
        <v>14</v>
      </c>
      <c r="C766" s="143"/>
      <c r="D766" s="144"/>
      <c r="E766" s="145"/>
      <c r="F766" s="136"/>
      <c r="G766" s="19" t="str">
        <f t="shared" si="84"/>
        <v/>
      </c>
      <c r="H766" s="19" t="str">
        <f t="shared" si="85"/>
        <v/>
      </c>
      <c r="I766" s="131"/>
      <c r="J766" s="147"/>
      <c r="K766" s="114" t="str">
        <f t="shared" si="86"/>
        <v/>
      </c>
      <c r="L766" s="117" t="str">
        <f t="shared" si="87"/>
        <v/>
      </c>
      <c r="M766" s="118" t="str">
        <f t="shared" si="88"/>
        <v/>
      </c>
      <c r="N766" s="113"/>
      <c r="O766" s="47"/>
      <c r="P766" s="118" t="str">
        <f t="shared" si="91"/>
        <v/>
      </c>
      <c r="Q766" s="154"/>
      <c r="R766" s="151"/>
      <c r="S766" s="151"/>
      <c r="T766" s="138"/>
      <c r="BI766" s="24" t="str">
        <f t="shared" si="90"/>
        <v xml:space="preserve"> ;;;-;;;</v>
      </c>
    </row>
    <row r="767" spans="1:61" ht="18.75" customHeight="1" x14ac:dyDescent="0.2">
      <c r="A767" s="15">
        <v>755</v>
      </c>
      <c r="B767" s="142" t="s">
        <v>14</v>
      </c>
      <c r="C767" s="143"/>
      <c r="D767" s="144"/>
      <c r="E767" s="145"/>
      <c r="F767" s="136"/>
      <c r="G767" s="19" t="str">
        <f t="shared" si="84"/>
        <v/>
      </c>
      <c r="H767" s="19" t="str">
        <f t="shared" si="85"/>
        <v/>
      </c>
      <c r="I767" s="131"/>
      <c r="J767" s="147"/>
      <c r="K767" s="114" t="str">
        <f t="shared" si="86"/>
        <v/>
      </c>
      <c r="L767" s="117" t="str">
        <f t="shared" si="87"/>
        <v/>
      </c>
      <c r="M767" s="118" t="str">
        <f t="shared" si="88"/>
        <v/>
      </c>
      <c r="N767" s="113"/>
      <c r="O767" s="47"/>
      <c r="P767" s="118" t="str">
        <f t="shared" si="91"/>
        <v/>
      </c>
      <c r="Q767" s="154"/>
      <c r="R767" s="151"/>
      <c r="S767" s="151"/>
      <c r="T767" s="138"/>
      <c r="BI767" s="24" t="str">
        <f t="shared" si="90"/>
        <v xml:space="preserve"> ;;;-;;;</v>
      </c>
    </row>
    <row r="768" spans="1:61" ht="18.75" customHeight="1" thickBot="1" x14ac:dyDescent="0.25">
      <c r="A768" s="16">
        <v>756</v>
      </c>
      <c r="B768" s="142" t="s">
        <v>14</v>
      </c>
      <c r="C768" s="143"/>
      <c r="D768" s="144"/>
      <c r="E768" s="145"/>
      <c r="F768" s="136"/>
      <c r="G768" s="19" t="str">
        <f t="shared" si="84"/>
        <v/>
      </c>
      <c r="H768" s="19" t="str">
        <f t="shared" si="85"/>
        <v/>
      </c>
      <c r="I768" s="131"/>
      <c r="J768" s="147"/>
      <c r="K768" s="114" t="str">
        <f t="shared" si="86"/>
        <v/>
      </c>
      <c r="L768" s="117" t="str">
        <f t="shared" si="87"/>
        <v/>
      </c>
      <c r="M768" s="118" t="str">
        <f t="shared" si="88"/>
        <v/>
      </c>
      <c r="N768" s="113"/>
      <c r="O768" s="47"/>
      <c r="P768" s="118" t="str">
        <f t="shared" si="91"/>
        <v/>
      </c>
      <c r="Q768" s="154"/>
      <c r="R768" s="151"/>
      <c r="S768" s="151"/>
      <c r="T768" s="138"/>
      <c r="BI768" s="24" t="str">
        <f t="shared" si="90"/>
        <v xml:space="preserve"> ;;;-;;;</v>
      </c>
    </row>
    <row r="769" spans="1:61" ht="18.75" customHeight="1" x14ac:dyDescent="0.2">
      <c r="A769" s="15">
        <v>757</v>
      </c>
      <c r="B769" s="142" t="s">
        <v>14</v>
      </c>
      <c r="C769" s="143"/>
      <c r="D769" s="144"/>
      <c r="E769" s="145"/>
      <c r="F769" s="136"/>
      <c r="G769" s="19" t="str">
        <f t="shared" si="84"/>
        <v/>
      </c>
      <c r="H769" s="19" t="str">
        <f t="shared" si="85"/>
        <v/>
      </c>
      <c r="I769" s="131"/>
      <c r="J769" s="147"/>
      <c r="K769" s="114" t="str">
        <f t="shared" si="86"/>
        <v/>
      </c>
      <c r="L769" s="117" t="str">
        <f t="shared" si="87"/>
        <v/>
      </c>
      <c r="M769" s="118" t="str">
        <f t="shared" si="88"/>
        <v/>
      </c>
      <c r="N769" s="113"/>
      <c r="O769" s="47"/>
      <c r="P769" s="118" t="str">
        <f t="shared" si="91"/>
        <v/>
      </c>
      <c r="Q769" s="154"/>
      <c r="R769" s="151"/>
      <c r="S769" s="151"/>
      <c r="T769" s="138"/>
      <c r="BI769" s="24" t="str">
        <f t="shared" si="90"/>
        <v xml:space="preserve"> ;;;-;;;</v>
      </c>
    </row>
    <row r="770" spans="1:61" ht="18.75" customHeight="1" thickBot="1" x14ac:dyDescent="0.25">
      <c r="A770" s="16">
        <v>758</v>
      </c>
      <c r="B770" s="142" t="s">
        <v>14</v>
      </c>
      <c r="C770" s="143"/>
      <c r="D770" s="144"/>
      <c r="E770" s="145"/>
      <c r="F770" s="136"/>
      <c r="G770" s="19" t="str">
        <f t="shared" si="84"/>
        <v/>
      </c>
      <c r="H770" s="19" t="str">
        <f t="shared" si="85"/>
        <v/>
      </c>
      <c r="I770" s="131"/>
      <c r="J770" s="147"/>
      <c r="K770" s="114" t="str">
        <f t="shared" si="86"/>
        <v/>
      </c>
      <c r="L770" s="117" t="str">
        <f t="shared" si="87"/>
        <v/>
      </c>
      <c r="M770" s="118" t="str">
        <f t="shared" si="88"/>
        <v/>
      </c>
      <c r="N770" s="113"/>
      <c r="O770" s="47"/>
      <c r="P770" s="118" t="str">
        <f t="shared" si="91"/>
        <v/>
      </c>
      <c r="Q770" s="154"/>
      <c r="R770" s="151"/>
      <c r="S770" s="151"/>
      <c r="T770" s="138"/>
      <c r="BI770" s="24" t="str">
        <f t="shared" si="90"/>
        <v xml:space="preserve"> ;;;-;;;</v>
      </c>
    </row>
    <row r="771" spans="1:61" ht="18.75" customHeight="1" x14ac:dyDescent="0.2">
      <c r="A771" s="15">
        <v>759</v>
      </c>
      <c r="B771" s="142" t="s">
        <v>14</v>
      </c>
      <c r="C771" s="143"/>
      <c r="D771" s="144"/>
      <c r="E771" s="145"/>
      <c r="F771" s="136"/>
      <c r="G771" s="19" t="str">
        <f t="shared" si="84"/>
        <v/>
      </c>
      <c r="H771" s="19" t="str">
        <f t="shared" si="85"/>
        <v/>
      </c>
      <c r="I771" s="131"/>
      <c r="J771" s="147"/>
      <c r="K771" s="114" t="str">
        <f t="shared" si="86"/>
        <v/>
      </c>
      <c r="L771" s="117" t="str">
        <f t="shared" si="87"/>
        <v/>
      </c>
      <c r="M771" s="118" t="str">
        <f t="shared" si="88"/>
        <v/>
      </c>
      <c r="N771" s="113"/>
      <c r="O771" s="47"/>
      <c r="P771" s="118" t="str">
        <f t="shared" si="91"/>
        <v/>
      </c>
      <c r="Q771" s="154"/>
      <c r="R771" s="151"/>
      <c r="S771" s="151"/>
      <c r="T771" s="138"/>
      <c r="BI771" s="24" t="str">
        <f t="shared" si="90"/>
        <v xml:space="preserve"> ;;;-;;;</v>
      </c>
    </row>
    <row r="772" spans="1:61" ht="18.75" customHeight="1" thickBot="1" x14ac:dyDescent="0.25">
      <c r="A772" s="16">
        <v>760</v>
      </c>
      <c r="B772" s="142" t="s">
        <v>14</v>
      </c>
      <c r="C772" s="143"/>
      <c r="D772" s="144"/>
      <c r="E772" s="145"/>
      <c r="F772" s="136"/>
      <c r="G772" s="19" t="str">
        <f t="shared" si="84"/>
        <v/>
      </c>
      <c r="H772" s="19" t="str">
        <f t="shared" si="85"/>
        <v/>
      </c>
      <c r="I772" s="131"/>
      <c r="J772" s="147"/>
      <c r="K772" s="114" t="str">
        <f t="shared" si="86"/>
        <v/>
      </c>
      <c r="L772" s="117" t="str">
        <f t="shared" si="87"/>
        <v/>
      </c>
      <c r="M772" s="118" t="str">
        <f t="shared" si="88"/>
        <v/>
      </c>
      <c r="N772" s="113"/>
      <c r="O772" s="47"/>
      <c r="P772" s="118" t="str">
        <f t="shared" si="91"/>
        <v/>
      </c>
      <c r="Q772" s="154"/>
      <c r="R772" s="151"/>
      <c r="S772" s="151"/>
      <c r="T772" s="138"/>
      <c r="BI772" s="24" t="str">
        <f t="shared" si="90"/>
        <v xml:space="preserve"> ;;;-;;;</v>
      </c>
    </row>
    <row r="773" spans="1:61" ht="18.75" customHeight="1" x14ac:dyDescent="0.2">
      <c r="A773" s="15">
        <v>761</v>
      </c>
      <c r="B773" s="142" t="s">
        <v>14</v>
      </c>
      <c r="C773" s="143"/>
      <c r="D773" s="144"/>
      <c r="E773" s="145"/>
      <c r="F773" s="136"/>
      <c r="G773" s="19" t="str">
        <f t="shared" si="84"/>
        <v/>
      </c>
      <c r="H773" s="19" t="str">
        <f t="shared" si="85"/>
        <v/>
      </c>
      <c r="I773" s="131"/>
      <c r="J773" s="147"/>
      <c r="K773" s="114" t="str">
        <f t="shared" si="86"/>
        <v/>
      </c>
      <c r="L773" s="117" t="str">
        <f t="shared" si="87"/>
        <v/>
      </c>
      <c r="M773" s="118" t="str">
        <f t="shared" si="88"/>
        <v/>
      </c>
      <c r="N773" s="113"/>
      <c r="O773" s="47"/>
      <c r="P773" s="118" t="str">
        <f t="shared" si="91"/>
        <v/>
      </c>
      <c r="Q773" s="154"/>
      <c r="R773" s="151"/>
      <c r="S773" s="151"/>
      <c r="T773" s="138"/>
      <c r="BI773" s="24" t="str">
        <f t="shared" si="90"/>
        <v xml:space="preserve"> ;;;-;;;</v>
      </c>
    </row>
    <row r="774" spans="1:61" ht="18.75" customHeight="1" thickBot="1" x14ac:dyDescent="0.25">
      <c r="A774" s="16">
        <v>762</v>
      </c>
      <c r="B774" s="142" t="s">
        <v>14</v>
      </c>
      <c r="C774" s="143"/>
      <c r="D774" s="144"/>
      <c r="E774" s="145"/>
      <c r="F774" s="136"/>
      <c r="G774" s="19" t="str">
        <f t="shared" si="84"/>
        <v/>
      </c>
      <c r="H774" s="19" t="str">
        <f t="shared" si="85"/>
        <v/>
      </c>
      <c r="I774" s="131"/>
      <c r="J774" s="147"/>
      <c r="K774" s="114" t="str">
        <f t="shared" si="86"/>
        <v/>
      </c>
      <c r="L774" s="117" t="str">
        <f t="shared" si="87"/>
        <v/>
      </c>
      <c r="M774" s="118" t="str">
        <f t="shared" si="88"/>
        <v/>
      </c>
      <c r="N774" s="113"/>
      <c r="O774" s="47"/>
      <c r="P774" s="118" t="str">
        <f t="shared" si="91"/>
        <v/>
      </c>
      <c r="Q774" s="154"/>
      <c r="R774" s="151"/>
      <c r="S774" s="151"/>
      <c r="T774" s="138"/>
      <c r="BI774" s="24" t="str">
        <f t="shared" si="90"/>
        <v xml:space="preserve"> ;;;-;;;</v>
      </c>
    </row>
    <row r="775" spans="1:61" ht="18.75" customHeight="1" x14ac:dyDescent="0.2">
      <c r="A775" s="15">
        <v>763</v>
      </c>
      <c r="B775" s="142" t="s">
        <v>14</v>
      </c>
      <c r="C775" s="143"/>
      <c r="D775" s="144"/>
      <c r="E775" s="145"/>
      <c r="F775" s="136"/>
      <c r="G775" s="19" t="str">
        <f t="shared" si="84"/>
        <v/>
      </c>
      <c r="H775" s="19" t="str">
        <f t="shared" si="85"/>
        <v/>
      </c>
      <c r="I775" s="131"/>
      <c r="J775" s="147"/>
      <c r="K775" s="114" t="str">
        <f t="shared" si="86"/>
        <v/>
      </c>
      <c r="L775" s="117" t="str">
        <f t="shared" si="87"/>
        <v/>
      </c>
      <c r="M775" s="118" t="str">
        <f t="shared" si="88"/>
        <v/>
      </c>
      <c r="N775" s="113"/>
      <c r="O775" s="47"/>
      <c r="P775" s="118" t="str">
        <f t="shared" si="91"/>
        <v/>
      </c>
      <c r="Q775" s="154"/>
      <c r="R775" s="151"/>
      <c r="S775" s="151"/>
      <c r="T775" s="138"/>
      <c r="BI775" s="24" t="str">
        <f t="shared" si="90"/>
        <v xml:space="preserve"> ;;;-;;;</v>
      </c>
    </row>
    <row r="776" spans="1:61" ht="18.75" customHeight="1" thickBot="1" x14ac:dyDescent="0.25">
      <c r="A776" s="16">
        <v>764</v>
      </c>
      <c r="B776" s="142" t="s">
        <v>14</v>
      </c>
      <c r="C776" s="143"/>
      <c r="D776" s="144"/>
      <c r="E776" s="145"/>
      <c r="F776" s="136"/>
      <c r="G776" s="19" t="str">
        <f t="shared" si="84"/>
        <v/>
      </c>
      <c r="H776" s="19" t="str">
        <f t="shared" si="85"/>
        <v/>
      </c>
      <c r="I776" s="131"/>
      <c r="J776" s="147"/>
      <c r="K776" s="114" t="str">
        <f t="shared" si="86"/>
        <v/>
      </c>
      <c r="L776" s="117" t="str">
        <f t="shared" si="87"/>
        <v/>
      </c>
      <c r="M776" s="118" t="str">
        <f t="shared" si="88"/>
        <v/>
      </c>
      <c r="N776" s="113"/>
      <c r="O776" s="47"/>
      <c r="P776" s="118" t="str">
        <f t="shared" si="91"/>
        <v/>
      </c>
      <c r="Q776" s="154"/>
      <c r="R776" s="151"/>
      <c r="S776" s="151"/>
      <c r="T776" s="138"/>
      <c r="BI776" s="24" t="str">
        <f t="shared" si="90"/>
        <v xml:space="preserve"> ;;;-;;;</v>
      </c>
    </row>
    <row r="777" spans="1:61" ht="18.75" customHeight="1" x14ac:dyDescent="0.2">
      <c r="A777" s="15">
        <v>765</v>
      </c>
      <c r="B777" s="142" t="s">
        <v>14</v>
      </c>
      <c r="C777" s="143"/>
      <c r="D777" s="144"/>
      <c r="E777" s="145"/>
      <c r="F777" s="136"/>
      <c r="G777" s="19" t="str">
        <f t="shared" si="84"/>
        <v/>
      </c>
      <c r="H777" s="19" t="str">
        <f t="shared" si="85"/>
        <v/>
      </c>
      <c r="I777" s="131"/>
      <c r="J777" s="147"/>
      <c r="K777" s="114" t="str">
        <f t="shared" si="86"/>
        <v/>
      </c>
      <c r="L777" s="117" t="str">
        <f t="shared" si="87"/>
        <v/>
      </c>
      <c r="M777" s="118" t="str">
        <f t="shared" si="88"/>
        <v/>
      </c>
      <c r="N777" s="113"/>
      <c r="O777" s="47"/>
      <c r="P777" s="118" t="str">
        <f t="shared" si="91"/>
        <v/>
      </c>
      <c r="Q777" s="154"/>
      <c r="R777" s="151"/>
      <c r="S777" s="151"/>
      <c r="T777" s="138"/>
      <c r="BI777" s="24" t="str">
        <f t="shared" si="90"/>
        <v xml:space="preserve"> ;;;-;;;</v>
      </c>
    </row>
    <row r="778" spans="1:61" ht="18.75" customHeight="1" thickBot="1" x14ac:dyDescent="0.25">
      <c r="A778" s="16">
        <v>766</v>
      </c>
      <c r="B778" s="142" t="s">
        <v>14</v>
      </c>
      <c r="C778" s="143"/>
      <c r="D778" s="144"/>
      <c r="E778" s="145"/>
      <c r="F778" s="136"/>
      <c r="G778" s="19" t="str">
        <f t="shared" si="84"/>
        <v/>
      </c>
      <c r="H778" s="19" t="str">
        <f t="shared" si="85"/>
        <v/>
      </c>
      <c r="I778" s="131"/>
      <c r="J778" s="147"/>
      <c r="K778" s="114" t="str">
        <f t="shared" si="86"/>
        <v/>
      </c>
      <c r="L778" s="117" t="str">
        <f t="shared" si="87"/>
        <v/>
      </c>
      <c r="M778" s="118" t="str">
        <f t="shared" si="88"/>
        <v/>
      </c>
      <c r="N778" s="113"/>
      <c r="O778" s="47"/>
      <c r="P778" s="118" t="str">
        <f t="shared" si="91"/>
        <v/>
      </c>
      <c r="Q778" s="154"/>
      <c r="R778" s="151"/>
      <c r="S778" s="151"/>
      <c r="T778" s="138"/>
      <c r="BI778" s="24" t="str">
        <f t="shared" si="90"/>
        <v xml:space="preserve"> ;;;-;;;</v>
      </c>
    </row>
    <row r="779" spans="1:61" ht="18.75" customHeight="1" x14ac:dyDescent="0.2">
      <c r="A779" s="15">
        <v>767</v>
      </c>
      <c r="B779" s="142" t="s">
        <v>14</v>
      </c>
      <c r="C779" s="143"/>
      <c r="D779" s="144"/>
      <c r="E779" s="145"/>
      <c r="F779" s="136"/>
      <c r="G779" s="19" t="str">
        <f t="shared" si="84"/>
        <v/>
      </c>
      <c r="H779" s="19" t="str">
        <f t="shared" si="85"/>
        <v/>
      </c>
      <c r="I779" s="131"/>
      <c r="J779" s="147"/>
      <c r="K779" s="114" t="str">
        <f t="shared" si="86"/>
        <v/>
      </c>
      <c r="L779" s="117" t="str">
        <f t="shared" si="87"/>
        <v/>
      </c>
      <c r="M779" s="118" t="str">
        <f t="shared" si="88"/>
        <v/>
      </c>
      <c r="N779" s="113"/>
      <c r="O779" s="47"/>
      <c r="P779" s="118" t="str">
        <f t="shared" si="91"/>
        <v/>
      </c>
      <c r="Q779" s="154"/>
      <c r="R779" s="151"/>
      <c r="S779" s="151"/>
      <c r="T779" s="138"/>
      <c r="BI779" s="24" t="str">
        <f t="shared" si="90"/>
        <v xml:space="preserve"> ;;;-;;;</v>
      </c>
    </row>
    <row r="780" spans="1:61" ht="18.75" customHeight="1" thickBot="1" x14ac:dyDescent="0.25">
      <c r="A780" s="16">
        <v>768</v>
      </c>
      <c r="B780" s="142" t="s">
        <v>14</v>
      </c>
      <c r="C780" s="143"/>
      <c r="D780" s="144"/>
      <c r="E780" s="145"/>
      <c r="F780" s="136"/>
      <c r="G780" s="19" t="str">
        <f t="shared" si="84"/>
        <v/>
      </c>
      <c r="H780" s="19" t="str">
        <f t="shared" si="85"/>
        <v/>
      </c>
      <c r="I780" s="131"/>
      <c r="J780" s="147"/>
      <c r="K780" s="114" t="str">
        <f t="shared" si="86"/>
        <v/>
      </c>
      <c r="L780" s="117" t="str">
        <f t="shared" si="87"/>
        <v/>
      </c>
      <c r="M780" s="118" t="str">
        <f t="shared" si="88"/>
        <v/>
      </c>
      <c r="N780" s="113"/>
      <c r="O780" s="47"/>
      <c r="P780" s="118" t="str">
        <f t="shared" si="91"/>
        <v/>
      </c>
      <c r="Q780" s="154"/>
      <c r="R780" s="151"/>
      <c r="S780" s="151"/>
      <c r="T780" s="138"/>
      <c r="BI780" s="24" t="str">
        <f t="shared" si="90"/>
        <v xml:space="preserve"> ;;;-;;;</v>
      </c>
    </row>
    <row r="781" spans="1:61" ht="18.75" customHeight="1" x14ac:dyDescent="0.2">
      <c r="A781" s="15">
        <v>769</v>
      </c>
      <c r="B781" s="142" t="s">
        <v>14</v>
      </c>
      <c r="C781" s="143"/>
      <c r="D781" s="144"/>
      <c r="E781" s="145"/>
      <c r="F781" s="136"/>
      <c r="G781" s="19" t="str">
        <f t="shared" ref="G781:G844" si="92">IF($E781=0,"",IF(ISERROR(VLOOKUP($E781,$AC$13:$AL$288,2,FALSE)),"See Spec",VLOOKUP($E781,$AC$13:$AL$288,2,FALSE)))</f>
        <v/>
      </c>
      <c r="H781" s="19" t="str">
        <f t="shared" ref="H781:H844" si="93">IF($E781=0,"",IF(ISERROR(VLOOKUP($E781,$AC$13:$AL$288,3,FALSE)),"Sheet",VLOOKUP($E781,$AC$13:$AL$288,3,FALSE)))</f>
        <v/>
      </c>
      <c r="I781" s="131"/>
      <c r="J781" s="147"/>
      <c r="K781" s="114" t="str">
        <f t="shared" ref="K781:K844" si="94">IF($E781=0,"",IF(ISERROR(VLOOKUP($E781,$AC$13:$AL$288,4,FALSE)),"",VLOOKUP($E781,$AC$13:$AL$288,4,FALSE)))</f>
        <v/>
      </c>
      <c r="L781" s="117" t="str">
        <f t="shared" ref="L781:L844" si="95">IF($E781=0,"",IF(ISERROR(VLOOKUP($E781,$AC$13:$AL$288,5,FALSE)),"",VLOOKUP($E781,$AC$13:$AL$288,5,FALSE)))</f>
        <v/>
      </c>
      <c r="M781" s="118" t="str">
        <f t="shared" ref="M781:M844" si="96">IF($E781=0,"",IF(ISERROR(VLOOKUP($E781,$AC$13:$AL$288,6,FALSE)),"",VLOOKUP($E781,$AC$13:$AL$288,6,FALSE)))</f>
        <v/>
      </c>
      <c r="N781" s="113"/>
      <c r="O781" s="47"/>
      <c r="P781" s="118" t="str">
        <f t="shared" si="91"/>
        <v/>
      </c>
      <c r="Q781" s="154"/>
      <c r="R781" s="151"/>
      <c r="S781" s="151"/>
      <c r="T781" s="138"/>
      <c r="BI781" s="24" t="str">
        <f t="shared" si="90"/>
        <v xml:space="preserve"> ;;;-;;;</v>
      </c>
    </row>
    <row r="782" spans="1:61" ht="18.75" customHeight="1" thickBot="1" x14ac:dyDescent="0.25">
      <c r="A782" s="16">
        <v>770</v>
      </c>
      <c r="B782" s="142" t="s">
        <v>14</v>
      </c>
      <c r="C782" s="143"/>
      <c r="D782" s="144"/>
      <c r="E782" s="145"/>
      <c r="F782" s="136"/>
      <c r="G782" s="19" t="str">
        <f t="shared" si="92"/>
        <v/>
      </c>
      <c r="H782" s="19" t="str">
        <f t="shared" si="93"/>
        <v/>
      </c>
      <c r="I782" s="131"/>
      <c r="J782" s="147"/>
      <c r="K782" s="114" t="str">
        <f t="shared" si="94"/>
        <v/>
      </c>
      <c r="L782" s="117" t="str">
        <f t="shared" si="95"/>
        <v/>
      </c>
      <c r="M782" s="118" t="str">
        <f t="shared" si="96"/>
        <v/>
      </c>
      <c r="N782" s="113"/>
      <c r="O782" s="47"/>
      <c r="P782" s="118" t="str">
        <f t="shared" si="91"/>
        <v/>
      </c>
      <c r="Q782" s="154"/>
      <c r="R782" s="151"/>
      <c r="S782" s="151"/>
      <c r="T782" s="138"/>
      <c r="BI782" s="24" t="str">
        <f t="shared" ref="BI782:BI845" si="97">UPPER(IF(B782&lt;&gt;"",CONCATENATE(B782,";",D782,";",C782,";",E782,"-",O782,";",F782,";",M782,";",P782),""))</f>
        <v xml:space="preserve"> ;;;-;;;</v>
      </c>
    </row>
    <row r="783" spans="1:61" ht="18.75" customHeight="1" x14ac:dyDescent="0.2">
      <c r="A783" s="15">
        <v>771</v>
      </c>
      <c r="B783" s="142" t="s">
        <v>14</v>
      </c>
      <c r="C783" s="143"/>
      <c r="D783" s="144"/>
      <c r="E783" s="145"/>
      <c r="F783" s="136"/>
      <c r="G783" s="19" t="str">
        <f t="shared" si="92"/>
        <v/>
      </c>
      <c r="H783" s="19" t="str">
        <f t="shared" si="93"/>
        <v/>
      </c>
      <c r="I783" s="131"/>
      <c r="J783" s="147"/>
      <c r="K783" s="114" t="str">
        <f t="shared" si="94"/>
        <v/>
      </c>
      <c r="L783" s="117" t="str">
        <f t="shared" si="95"/>
        <v/>
      </c>
      <c r="M783" s="118" t="str">
        <f t="shared" si="96"/>
        <v/>
      </c>
      <c r="N783" s="113"/>
      <c r="O783" s="47"/>
      <c r="P783" s="118" t="str">
        <f t="shared" si="91"/>
        <v/>
      </c>
      <c r="Q783" s="154"/>
      <c r="R783" s="151"/>
      <c r="S783" s="151"/>
      <c r="T783" s="138"/>
      <c r="BI783" s="24" t="str">
        <f t="shared" si="97"/>
        <v xml:space="preserve"> ;;;-;;;</v>
      </c>
    </row>
    <row r="784" spans="1:61" ht="18.75" customHeight="1" thickBot="1" x14ac:dyDescent="0.25">
      <c r="A784" s="16">
        <v>772</v>
      </c>
      <c r="B784" s="142" t="s">
        <v>14</v>
      </c>
      <c r="C784" s="143"/>
      <c r="D784" s="144"/>
      <c r="E784" s="145"/>
      <c r="F784" s="136"/>
      <c r="G784" s="19" t="str">
        <f t="shared" si="92"/>
        <v/>
      </c>
      <c r="H784" s="19" t="str">
        <f t="shared" si="93"/>
        <v/>
      </c>
      <c r="I784" s="131"/>
      <c r="J784" s="147"/>
      <c r="K784" s="114" t="str">
        <f t="shared" si="94"/>
        <v/>
      </c>
      <c r="L784" s="117" t="str">
        <f t="shared" si="95"/>
        <v/>
      </c>
      <c r="M784" s="118" t="str">
        <f t="shared" si="96"/>
        <v/>
      </c>
      <c r="N784" s="113"/>
      <c r="O784" s="47"/>
      <c r="P784" s="118" t="str">
        <f t="shared" si="91"/>
        <v/>
      </c>
      <c r="Q784" s="154"/>
      <c r="R784" s="151"/>
      <c r="S784" s="151"/>
      <c r="T784" s="138"/>
      <c r="BI784" s="24" t="str">
        <f t="shared" si="97"/>
        <v xml:space="preserve"> ;;;-;;;</v>
      </c>
    </row>
    <row r="785" spans="1:61" ht="18.75" customHeight="1" x14ac:dyDescent="0.2">
      <c r="A785" s="15">
        <v>773</v>
      </c>
      <c r="B785" s="142" t="s">
        <v>14</v>
      </c>
      <c r="C785" s="143"/>
      <c r="D785" s="144"/>
      <c r="E785" s="145"/>
      <c r="F785" s="136"/>
      <c r="G785" s="19" t="str">
        <f t="shared" si="92"/>
        <v/>
      </c>
      <c r="H785" s="19" t="str">
        <f t="shared" si="93"/>
        <v/>
      </c>
      <c r="I785" s="131"/>
      <c r="J785" s="147"/>
      <c r="K785" s="114" t="str">
        <f t="shared" si="94"/>
        <v/>
      </c>
      <c r="L785" s="117" t="str">
        <f t="shared" si="95"/>
        <v/>
      </c>
      <c r="M785" s="118" t="str">
        <f t="shared" si="96"/>
        <v/>
      </c>
      <c r="N785" s="113"/>
      <c r="O785" s="47"/>
      <c r="P785" s="118" t="str">
        <f t="shared" si="91"/>
        <v/>
      </c>
      <c r="Q785" s="154"/>
      <c r="R785" s="151"/>
      <c r="S785" s="151"/>
      <c r="T785" s="138"/>
      <c r="BI785" s="24" t="str">
        <f t="shared" si="97"/>
        <v xml:space="preserve"> ;;;-;;;</v>
      </c>
    </row>
    <row r="786" spans="1:61" ht="18.75" customHeight="1" thickBot="1" x14ac:dyDescent="0.25">
      <c r="A786" s="16">
        <v>774</v>
      </c>
      <c r="B786" s="142" t="s">
        <v>14</v>
      </c>
      <c r="C786" s="143"/>
      <c r="D786" s="144"/>
      <c r="E786" s="145"/>
      <c r="F786" s="136"/>
      <c r="G786" s="19" t="str">
        <f t="shared" si="92"/>
        <v/>
      </c>
      <c r="H786" s="19" t="str">
        <f t="shared" si="93"/>
        <v/>
      </c>
      <c r="I786" s="131"/>
      <c r="J786" s="147"/>
      <c r="K786" s="114" t="str">
        <f t="shared" si="94"/>
        <v/>
      </c>
      <c r="L786" s="117" t="str">
        <f t="shared" si="95"/>
        <v/>
      </c>
      <c r="M786" s="118" t="str">
        <f t="shared" si="96"/>
        <v/>
      </c>
      <c r="N786" s="113"/>
      <c r="O786" s="47"/>
      <c r="P786" s="118" t="str">
        <f t="shared" si="91"/>
        <v/>
      </c>
      <c r="Q786" s="154"/>
      <c r="R786" s="151"/>
      <c r="S786" s="151"/>
      <c r="T786" s="138"/>
      <c r="BI786" s="24" t="str">
        <f t="shared" si="97"/>
        <v xml:space="preserve"> ;;;-;;;</v>
      </c>
    </row>
    <row r="787" spans="1:61" ht="18.75" customHeight="1" x14ac:dyDescent="0.2">
      <c r="A787" s="15">
        <v>775</v>
      </c>
      <c r="B787" s="142" t="s">
        <v>14</v>
      </c>
      <c r="C787" s="143"/>
      <c r="D787" s="144"/>
      <c r="E787" s="145"/>
      <c r="F787" s="136"/>
      <c r="G787" s="19" t="str">
        <f t="shared" si="92"/>
        <v/>
      </c>
      <c r="H787" s="19" t="str">
        <f t="shared" si="93"/>
        <v/>
      </c>
      <c r="I787" s="131"/>
      <c r="J787" s="147"/>
      <c r="K787" s="114" t="str">
        <f t="shared" si="94"/>
        <v/>
      </c>
      <c r="L787" s="117" t="str">
        <f t="shared" si="95"/>
        <v/>
      </c>
      <c r="M787" s="118" t="str">
        <f t="shared" si="96"/>
        <v/>
      </c>
      <c r="N787" s="113"/>
      <c r="O787" s="47"/>
      <c r="P787" s="118" t="str">
        <f t="shared" si="91"/>
        <v/>
      </c>
      <c r="Q787" s="154"/>
      <c r="R787" s="151"/>
      <c r="S787" s="151"/>
      <c r="T787" s="138"/>
      <c r="BI787" s="24" t="str">
        <f t="shared" si="97"/>
        <v xml:space="preserve"> ;;;-;;;</v>
      </c>
    </row>
    <row r="788" spans="1:61" ht="18.75" customHeight="1" thickBot="1" x14ac:dyDescent="0.25">
      <c r="A788" s="16">
        <v>776</v>
      </c>
      <c r="B788" s="142" t="s">
        <v>14</v>
      </c>
      <c r="C788" s="143"/>
      <c r="D788" s="144"/>
      <c r="E788" s="145"/>
      <c r="F788" s="136"/>
      <c r="G788" s="19" t="str">
        <f t="shared" si="92"/>
        <v/>
      </c>
      <c r="H788" s="19" t="str">
        <f t="shared" si="93"/>
        <v/>
      </c>
      <c r="I788" s="131"/>
      <c r="J788" s="147"/>
      <c r="K788" s="114" t="str">
        <f t="shared" si="94"/>
        <v/>
      </c>
      <c r="L788" s="117" t="str">
        <f t="shared" si="95"/>
        <v/>
      </c>
      <c r="M788" s="118" t="str">
        <f t="shared" si="96"/>
        <v/>
      </c>
      <c r="N788" s="113"/>
      <c r="O788" s="47"/>
      <c r="P788" s="118" t="str">
        <f t="shared" si="91"/>
        <v/>
      </c>
      <c r="Q788" s="154"/>
      <c r="R788" s="151"/>
      <c r="S788" s="151"/>
      <c r="T788" s="138"/>
      <c r="BI788" s="24" t="str">
        <f t="shared" si="97"/>
        <v xml:space="preserve"> ;;;-;;;</v>
      </c>
    </row>
    <row r="789" spans="1:61" ht="18.75" customHeight="1" x14ac:dyDescent="0.2">
      <c r="A789" s="15">
        <v>777</v>
      </c>
      <c r="B789" s="142" t="s">
        <v>14</v>
      </c>
      <c r="C789" s="143"/>
      <c r="D789" s="144"/>
      <c r="E789" s="145"/>
      <c r="F789" s="136"/>
      <c r="G789" s="19" t="str">
        <f t="shared" si="92"/>
        <v/>
      </c>
      <c r="H789" s="19" t="str">
        <f t="shared" si="93"/>
        <v/>
      </c>
      <c r="I789" s="131"/>
      <c r="J789" s="147"/>
      <c r="K789" s="114" t="str">
        <f t="shared" si="94"/>
        <v/>
      </c>
      <c r="L789" s="117" t="str">
        <f t="shared" si="95"/>
        <v/>
      </c>
      <c r="M789" s="118" t="str">
        <f t="shared" si="96"/>
        <v/>
      </c>
      <c r="N789" s="113"/>
      <c r="O789" s="47"/>
      <c r="P789" s="118" t="str">
        <f t="shared" si="91"/>
        <v/>
      </c>
      <c r="Q789" s="154"/>
      <c r="R789" s="151"/>
      <c r="S789" s="151"/>
      <c r="T789" s="138"/>
      <c r="BI789" s="24" t="str">
        <f t="shared" si="97"/>
        <v xml:space="preserve"> ;;;-;;;</v>
      </c>
    </row>
    <row r="790" spans="1:61" ht="18.75" customHeight="1" thickBot="1" x14ac:dyDescent="0.25">
      <c r="A790" s="16">
        <v>778</v>
      </c>
      <c r="B790" s="142" t="s">
        <v>14</v>
      </c>
      <c r="C790" s="143"/>
      <c r="D790" s="144"/>
      <c r="E790" s="145"/>
      <c r="F790" s="136"/>
      <c r="G790" s="19" t="str">
        <f t="shared" si="92"/>
        <v/>
      </c>
      <c r="H790" s="19" t="str">
        <f t="shared" si="93"/>
        <v/>
      </c>
      <c r="I790" s="131"/>
      <c r="J790" s="147"/>
      <c r="K790" s="114" t="str">
        <f t="shared" si="94"/>
        <v/>
      </c>
      <c r="L790" s="117" t="str">
        <f t="shared" si="95"/>
        <v/>
      </c>
      <c r="M790" s="118" t="str">
        <f t="shared" si="96"/>
        <v/>
      </c>
      <c r="N790" s="113"/>
      <c r="O790" s="47"/>
      <c r="P790" s="118" t="str">
        <f t="shared" si="91"/>
        <v/>
      </c>
      <c r="Q790" s="154"/>
      <c r="R790" s="151"/>
      <c r="S790" s="151"/>
      <c r="T790" s="138"/>
      <c r="BI790" s="24" t="str">
        <f t="shared" si="97"/>
        <v xml:space="preserve"> ;;;-;;;</v>
      </c>
    </row>
    <row r="791" spans="1:61" ht="18.75" customHeight="1" x14ac:dyDescent="0.2">
      <c r="A791" s="15">
        <v>779</v>
      </c>
      <c r="B791" s="142" t="s">
        <v>14</v>
      </c>
      <c r="C791" s="143"/>
      <c r="D791" s="144"/>
      <c r="E791" s="145"/>
      <c r="F791" s="136"/>
      <c r="G791" s="19" t="str">
        <f t="shared" si="92"/>
        <v/>
      </c>
      <c r="H791" s="19" t="str">
        <f t="shared" si="93"/>
        <v/>
      </c>
      <c r="I791" s="131"/>
      <c r="J791" s="147"/>
      <c r="K791" s="114" t="str">
        <f t="shared" si="94"/>
        <v/>
      </c>
      <c r="L791" s="117" t="str">
        <f t="shared" si="95"/>
        <v/>
      </c>
      <c r="M791" s="118" t="str">
        <f t="shared" si="96"/>
        <v/>
      </c>
      <c r="N791" s="113"/>
      <c r="O791" s="47"/>
      <c r="P791" s="118" t="str">
        <f t="shared" si="91"/>
        <v/>
      </c>
      <c r="Q791" s="154"/>
      <c r="R791" s="151"/>
      <c r="S791" s="151"/>
      <c r="T791" s="138"/>
      <c r="BI791" s="24" t="str">
        <f t="shared" si="97"/>
        <v xml:space="preserve"> ;;;-;;;</v>
      </c>
    </row>
    <row r="792" spans="1:61" ht="18.75" customHeight="1" thickBot="1" x14ac:dyDescent="0.25">
      <c r="A792" s="16">
        <v>780</v>
      </c>
      <c r="B792" s="142" t="s">
        <v>14</v>
      </c>
      <c r="C792" s="143"/>
      <c r="D792" s="144"/>
      <c r="E792" s="145"/>
      <c r="F792" s="136"/>
      <c r="G792" s="19" t="str">
        <f t="shared" si="92"/>
        <v/>
      </c>
      <c r="H792" s="19" t="str">
        <f t="shared" si="93"/>
        <v/>
      </c>
      <c r="I792" s="131"/>
      <c r="J792" s="147"/>
      <c r="K792" s="114" t="str">
        <f t="shared" si="94"/>
        <v/>
      </c>
      <c r="L792" s="117" t="str">
        <f t="shared" si="95"/>
        <v/>
      </c>
      <c r="M792" s="118" t="str">
        <f t="shared" si="96"/>
        <v/>
      </c>
      <c r="N792" s="113"/>
      <c r="O792" s="47"/>
      <c r="P792" s="118" t="str">
        <f t="shared" si="91"/>
        <v/>
      </c>
      <c r="Q792" s="154"/>
      <c r="R792" s="151"/>
      <c r="S792" s="151"/>
      <c r="T792" s="138"/>
      <c r="BI792" s="24" t="str">
        <f t="shared" si="97"/>
        <v xml:space="preserve"> ;;;-;;;</v>
      </c>
    </row>
    <row r="793" spans="1:61" ht="18.75" customHeight="1" x14ac:dyDescent="0.2">
      <c r="A793" s="15">
        <v>781</v>
      </c>
      <c r="B793" s="142" t="s">
        <v>14</v>
      </c>
      <c r="C793" s="143"/>
      <c r="D793" s="144"/>
      <c r="E793" s="145"/>
      <c r="F793" s="136"/>
      <c r="G793" s="19" t="str">
        <f t="shared" si="92"/>
        <v/>
      </c>
      <c r="H793" s="19" t="str">
        <f t="shared" si="93"/>
        <v/>
      </c>
      <c r="I793" s="131"/>
      <c r="J793" s="147"/>
      <c r="K793" s="114" t="str">
        <f t="shared" si="94"/>
        <v/>
      </c>
      <c r="L793" s="117" t="str">
        <f t="shared" si="95"/>
        <v/>
      </c>
      <c r="M793" s="118" t="str">
        <f t="shared" si="96"/>
        <v/>
      </c>
      <c r="N793" s="113"/>
      <c r="O793" s="47"/>
      <c r="P793" s="118" t="str">
        <f t="shared" si="91"/>
        <v/>
      </c>
      <c r="Q793" s="154"/>
      <c r="R793" s="151"/>
      <c r="S793" s="151"/>
      <c r="T793" s="138"/>
      <c r="BI793" s="24" t="str">
        <f t="shared" si="97"/>
        <v xml:space="preserve"> ;;;-;;;</v>
      </c>
    </row>
    <row r="794" spans="1:61" ht="18.75" customHeight="1" thickBot="1" x14ac:dyDescent="0.25">
      <c r="A794" s="16">
        <v>782</v>
      </c>
      <c r="B794" s="142" t="s">
        <v>14</v>
      </c>
      <c r="C794" s="143"/>
      <c r="D794" s="144"/>
      <c r="E794" s="145"/>
      <c r="F794" s="136"/>
      <c r="G794" s="19" t="str">
        <f t="shared" si="92"/>
        <v/>
      </c>
      <c r="H794" s="19" t="str">
        <f t="shared" si="93"/>
        <v/>
      </c>
      <c r="I794" s="131"/>
      <c r="J794" s="147"/>
      <c r="K794" s="114" t="str">
        <f t="shared" si="94"/>
        <v/>
      </c>
      <c r="L794" s="117" t="str">
        <f t="shared" si="95"/>
        <v/>
      </c>
      <c r="M794" s="118" t="str">
        <f t="shared" si="96"/>
        <v/>
      </c>
      <c r="N794" s="113"/>
      <c r="O794" s="47"/>
      <c r="P794" s="118" t="str">
        <f t="shared" si="91"/>
        <v/>
      </c>
      <c r="Q794" s="154"/>
      <c r="R794" s="151"/>
      <c r="S794" s="151"/>
      <c r="T794" s="138"/>
      <c r="BI794" s="24" t="str">
        <f t="shared" si="97"/>
        <v xml:space="preserve"> ;;;-;;;</v>
      </c>
    </row>
    <row r="795" spans="1:61" ht="18.75" customHeight="1" x14ac:dyDescent="0.2">
      <c r="A795" s="15">
        <v>783</v>
      </c>
      <c r="B795" s="142" t="s">
        <v>14</v>
      </c>
      <c r="C795" s="143"/>
      <c r="D795" s="144"/>
      <c r="E795" s="145"/>
      <c r="F795" s="136"/>
      <c r="G795" s="19" t="str">
        <f t="shared" si="92"/>
        <v/>
      </c>
      <c r="H795" s="19" t="str">
        <f t="shared" si="93"/>
        <v/>
      </c>
      <c r="I795" s="131"/>
      <c r="J795" s="147"/>
      <c r="K795" s="114" t="str">
        <f t="shared" si="94"/>
        <v/>
      </c>
      <c r="L795" s="117" t="str">
        <f t="shared" si="95"/>
        <v/>
      </c>
      <c r="M795" s="118" t="str">
        <f t="shared" si="96"/>
        <v/>
      </c>
      <c r="N795" s="113"/>
      <c r="O795" s="47"/>
      <c r="P795" s="118" t="str">
        <f t="shared" si="91"/>
        <v/>
      </c>
      <c r="Q795" s="154"/>
      <c r="R795" s="151"/>
      <c r="S795" s="151"/>
      <c r="T795" s="138"/>
      <c r="BI795" s="24" t="str">
        <f t="shared" si="97"/>
        <v xml:space="preserve"> ;;;-;;;</v>
      </c>
    </row>
    <row r="796" spans="1:61" ht="18.75" customHeight="1" thickBot="1" x14ac:dyDescent="0.25">
      <c r="A796" s="16">
        <v>784</v>
      </c>
      <c r="B796" s="142" t="s">
        <v>14</v>
      </c>
      <c r="C796" s="143"/>
      <c r="D796" s="144"/>
      <c r="E796" s="145"/>
      <c r="F796" s="136"/>
      <c r="G796" s="19" t="str">
        <f t="shared" si="92"/>
        <v/>
      </c>
      <c r="H796" s="19" t="str">
        <f t="shared" si="93"/>
        <v/>
      </c>
      <c r="I796" s="131"/>
      <c r="J796" s="147"/>
      <c r="K796" s="114" t="str">
        <f t="shared" si="94"/>
        <v/>
      </c>
      <c r="L796" s="117" t="str">
        <f t="shared" si="95"/>
        <v/>
      </c>
      <c r="M796" s="118" t="str">
        <f t="shared" si="96"/>
        <v/>
      </c>
      <c r="N796" s="113"/>
      <c r="O796" s="47"/>
      <c r="P796" s="118" t="str">
        <f t="shared" si="91"/>
        <v/>
      </c>
      <c r="Q796" s="154"/>
      <c r="R796" s="151"/>
      <c r="S796" s="151"/>
      <c r="T796" s="138"/>
      <c r="BI796" s="24" t="str">
        <f t="shared" si="97"/>
        <v xml:space="preserve"> ;;;-;;;</v>
      </c>
    </row>
    <row r="797" spans="1:61" ht="18.75" customHeight="1" x14ac:dyDescent="0.2">
      <c r="A797" s="15">
        <v>785</v>
      </c>
      <c r="B797" s="142" t="s">
        <v>14</v>
      </c>
      <c r="C797" s="143"/>
      <c r="D797" s="144"/>
      <c r="E797" s="145"/>
      <c r="F797" s="136"/>
      <c r="G797" s="19" t="str">
        <f t="shared" si="92"/>
        <v/>
      </c>
      <c r="H797" s="19" t="str">
        <f t="shared" si="93"/>
        <v/>
      </c>
      <c r="I797" s="131"/>
      <c r="J797" s="147"/>
      <c r="K797" s="114" t="str">
        <f t="shared" si="94"/>
        <v/>
      </c>
      <c r="L797" s="117" t="str">
        <f t="shared" si="95"/>
        <v/>
      </c>
      <c r="M797" s="118" t="str">
        <f t="shared" si="96"/>
        <v/>
      </c>
      <c r="N797" s="113"/>
      <c r="O797" s="47"/>
      <c r="P797" s="118" t="str">
        <f t="shared" si="91"/>
        <v/>
      </c>
      <c r="Q797" s="154"/>
      <c r="R797" s="151"/>
      <c r="S797" s="151"/>
      <c r="T797" s="138"/>
      <c r="BI797" s="24" t="str">
        <f t="shared" si="97"/>
        <v xml:space="preserve"> ;;;-;;;</v>
      </c>
    </row>
    <row r="798" spans="1:61" ht="18.75" customHeight="1" thickBot="1" x14ac:dyDescent="0.25">
      <c r="A798" s="16">
        <v>786</v>
      </c>
      <c r="B798" s="142" t="s">
        <v>14</v>
      </c>
      <c r="C798" s="143"/>
      <c r="D798" s="144"/>
      <c r="E798" s="145"/>
      <c r="F798" s="136"/>
      <c r="G798" s="19" t="str">
        <f t="shared" si="92"/>
        <v/>
      </c>
      <c r="H798" s="19" t="str">
        <f t="shared" si="93"/>
        <v/>
      </c>
      <c r="I798" s="131"/>
      <c r="J798" s="147"/>
      <c r="K798" s="114" t="str">
        <f t="shared" si="94"/>
        <v/>
      </c>
      <c r="L798" s="117" t="str">
        <f t="shared" si="95"/>
        <v/>
      </c>
      <c r="M798" s="118" t="str">
        <f t="shared" si="96"/>
        <v/>
      </c>
      <c r="N798" s="113"/>
      <c r="O798" s="47"/>
      <c r="P798" s="118" t="str">
        <f t="shared" si="91"/>
        <v/>
      </c>
      <c r="Q798" s="154"/>
      <c r="R798" s="151"/>
      <c r="S798" s="151"/>
      <c r="T798" s="138"/>
      <c r="BI798" s="24" t="str">
        <f t="shared" si="97"/>
        <v xml:space="preserve"> ;;;-;;;</v>
      </c>
    </row>
    <row r="799" spans="1:61" ht="18.75" customHeight="1" x14ac:dyDescent="0.2">
      <c r="A799" s="15">
        <v>787</v>
      </c>
      <c r="B799" s="142" t="s">
        <v>14</v>
      </c>
      <c r="C799" s="143"/>
      <c r="D799" s="144"/>
      <c r="E799" s="145"/>
      <c r="F799" s="136"/>
      <c r="G799" s="19" t="str">
        <f t="shared" si="92"/>
        <v/>
      </c>
      <c r="H799" s="19" t="str">
        <f t="shared" si="93"/>
        <v/>
      </c>
      <c r="I799" s="131"/>
      <c r="J799" s="147"/>
      <c r="K799" s="114" t="str">
        <f t="shared" si="94"/>
        <v/>
      </c>
      <c r="L799" s="117" t="str">
        <f t="shared" si="95"/>
        <v/>
      </c>
      <c r="M799" s="118" t="str">
        <f t="shared" si="96"/>
        <v/>
      </c>
      <c r="N799" s="113"/>
      <c r="O799" s="47"/>
      <c r="P799" s="118" t="str">
        <f t="shared" si="91"/>
        <v/>
      </c>
      <c r="Q799" s="154"/>
      <c r="R799" s="151"/>
      <c r="S799" s="151"/>
      <c r="T799" s="138"/>
      <c r="BI799" s="24" t="str">
        <f t="shared" si="97"/>
        <v xml:space="preserve"> ;;;-;;;</v>
      </c>
    </row>
    <row r="800" spans="1:61" ht="18.75" customHeight="1" thickBot="1" x14ac:dyDescent="0.25">
      <c r="A800" s="16">
        <v>788</v>
      </c>
      <c r="B800" s="142" t="s">
        <v>14</v>
      </c>
      <c r="C800" s="143"/>
      <c r="D800" s="144"/>
      <c r="E800" s="145"/>
      <c r="F800" s="136"/>
      <c r="G800" s="19" t="str">
        <f t="shared" si="92"/>
        <v/>
      </c>
      <c r="H800" s="19" t="str">
        <f t="shared" si="93"/>
        <v/>
      </c>
      <c r="I800" s="131"/>
      <c r="J800" s="147"/>
      <c r="K800" s="114" t="str">
        <f t="shared" si="94"/>
        <v/>
      </c>
      <c r="L800" s="117" t="str">
        <f t="shared" si="95"/>
        <v/>
      </c>
      <c r="M800" s="118" t="str">
        <f t="shared" si="96"/>
        <v/>
      </c>
      <c r="N800" s="113"/>
      <c r="O800" s="47"/>
      <c r="P800" s="118" t="str">
        <f t="shared" si="91"/>
        <v/>
      </c>
      <c r="Q800" s="154"/>
      <c r="R800" s="151"/>
      <c r="S800" s="151"/>
      <c r="T800" s="138"/>
      <c r="BI800" s="24" t="str">
        <f t="shared" si="97"/>
        <v xml:space="preserve"> ;;;-;;;</v>
      </c>
    </row>
    <row r="801" spans="1:61" ht="18.75" customHeight="1" x14ac:dyDescent="0.2">
      <c r="A801" s="15">
        <v>789</v>
      </c>
      <c r="B801" s="142" t="s">
        <v>14</v>
      </c>
      <c r="C801" s="143"/>
      <c r="D801" s="144"/>
      <c r="E801" s="145"/>
      <c r="F801" s="136"/>
      <c r="G801" s="19" t="str">
        <f t="shared" si="92"/>
        <v/>
      </c>
      <c r="H801" s="19" t="str">
        <f t="shared" si="93"/>
        <v/>
      </c>
      <c r="I801" s="131"/>
      <c r="J801" s="147"/>
      <c r="K801" s="114" t="str">
        <f t="shared" si="94"/>
        <v/>
      </c>
      <c r="L801" s="117" t="str">
        <f t="shared" si="95"/>
        <v/>
      </c>
      <c r="M801" s="118" t="str">
        <f t="shared" si="96"/>
        <v/>
      </c>
      <c r="N801" s="113"/>
      <c r="O801" s="47"/>
      <c r="P801" s="118" t="str">
        <f t="shared" si="91"/>
        <v/>
      </c>
      <c r="Q801" s="154"/>
      <c r="R801" s="151"/>
      <c r="S801" s="151"/>
      <c r="T801" s="138"/>
      <c r="BI801" s="24" t="str">
        <f t="shared" si="97"/>
        <v xml:space="preserve"> ;;;-;;;</v>
      </c>
    </row>
    <row r="802" spans="1:61" ht="18.75" customHeight="1" thickBot="1" x14ac:dyDescent="0.25">
      <c r="A802" s="16">
        <v>790</v>
      </c>
      <c r="B802" s="142" t="s">
        <v>14</v>
      </c>
      <c r="C802" s="143"/>
      <c r="D802" s="144"/>
      <c r="E802" s="145"/>
      <c r="F802" s="136"/>
      <c r="G802" s="19" t="str">
        <f t="shared" si="92"/>
        <v/>
      </c>
      <c r="H802" s="19" t="str">
        <f t="shared" si="93"/>
        <v/>
      </c>
      <c r="I802" s="131"/>
      <c r="J802" s="147"/>
      <c r="K802" s="114" t="str">
        <f t="shared" si="94"/>
        <v/>
      </c>
      <c r="L802" s="117" t="str">
        <f t="shared" si="95"/>
        <v/>
      </c>
      <c r="M802" s="118" t="str">
        <f t="shared" si="96"/>
        <v/>
      </c>
      <c r="N802" s="113"/>
      <c r="O802" s="47"/>
      <c r="P802" s="118" t="str">
        <f t="shared" si="91"/>
        <v/>
      </c>
      <c r="Q802" s="154"/>
      <c r="R802" s="151"/>
      <c r="S802" s="151"/>
      <c r="T802" s="138"/>
      <c r="BI802" s="24" t="str">
        <f t="shared" si="97"/>
        <v xml:space="preserve"> ;;;-;;;</v>
      </c>
    </row>
    <row r="803" spans="1:61" ht="18.75" customHeight="1" x14ac:dyDescent="0.2">
      <c r="A803" s="15">
        <v>791</v>
      </c>
      <c r="B803" s="142" t="s">
        <v>14</v>
      </c>
      <c r="C803" s="143"/>
      <c r="D803" s="144"/>
      <c r="E803" s="145"/>
      <c r="F803" s="136"/>
      <c r="G803" s="19" t="str">
        <f t="shared" si="92"/>
        <v/>
      </c>
      <c r="H803" s="19" t="str">
        <f t="shared" si="93"/>
        <v/>
      </c>
      <c r="I803" s="131"/>
      <c r="J803" s="147"/>
      <c r="K803" s="114" t="str">
        <f t="shared" si="94"/>
        <v/>
      </c>
      <c r="L803" s="117" t="str">
        <f t="shared" si="95"/>
        <v/>
      </c>
      <c r="M803" s="118" t="str">
        <f t="shared" si="96"/>
        <v/>
      </c>
      <c r="N803" s="113"/>
      <c r="O803" s="47"/>
      <c r="P803" s="118" t="str">
        <f t="shared" si="91"/>
        <v/>
      </c>
      <c r="Q803" s="154"/>
      <c r="R803" s="151"/>
      <c r="S803" s="151"/>
      <c r="T803" s="138"/>
      <c r="BI803" s="24" t="str">
        <f t="shared" si="97"/>
        <v xml:space="preserve"> ;;;-;;;</v>
      </c>
    </row>
    <row r="804" spans="1:61" ht="18.75" customHeight="1" thickBot="1" x14ac:dyDescent="0.25">
      <c r="A804" s="16">
        <v>792</v>
      </c>
      <c r="B804" s="142" t="s">
        <v>14</v>
      </c>
      <c r="C804" s="143"/>
      <c r="D804" s="144"/>
      <c r="E804" s="145"/>
      <c r="F804" s="136"/>
      <c r="G804" s="19" t="str">
        <f t="shared" si="92"/>
        <v/>
      </c>
      <c r="H804" s="19" t="str">
        <f t="shared" si="93"/>
        <v/>
      </c>
      <c r="I804" s="131"/>
      <c r="J804" s="147"/>
      <c r="K804" s="114" t="str">
        <f t="shared" si="94"/>
        <v/>
      </c>
      <c r="L804" s="117" t="str">
        <f t="shared" si="95"/>
        <v/>
      </c>
      <c r="M804" s="118" t="str">
        <f t="shared" si="96"/>
        <v/>
      </c>
      <c r="N804" s="113"/>
      <c r="O804" s="47"/>
      <c r="P804" s="118" t="str">
        <f t="shared" si="91"/>
        <v/>
      </c>
      <c r="Q804" s="154"/>
      <c r="R804" s="151"/>
      <c r="S804" s="151"/>
      <c r="T804" s="138"/>
      <c r="BI804" s="24" t="str">
        <f t="shared" si="97"/>
        <v xml:space="preserve"> ;;;-;;;</v>
      </c>
    </row>
    <row r="805" spans="1:61" ht="18.75" customHeight="1" x14ac:dyDescent="0.2">
      <c r="A805" s="15">
        <v>793</v>
      </c>
      <c r="B805" s="142" t="s">
        <v>14</v>
      </c>
      <c r="C805" s="143"/>
      <c r="D805" s="144"/>
      <c r="E805" s="145"/>
      <c r="F805" s="136"/>
      <c r="G805" s="19" t="str">
        <f t="shared" si="92"/>
        <v/>
      </c>
      <c r="H805" s="19" t="str">
        <f t="shared" si="93"/>
        <v/>
      </c>
      <c r="I805" s="131"/>
      <c r="J805" s="147"/>
      <c r="K805" s="114" t="str">
        <f t="shared" si="94"/>
        <v/>
      </c>
      <c r="L805" s="117" t="str">
        <f t="shared" si="95"/>
        <v/>
      </c>
      <c r="M805" s="118" t="str">
        <f t="shared" si="96"/>
        <v/>
      </c>
      <c r="N805" s="113"/>
      <c r="O805" s="47"/>
      <c r="P805" s="118" t="str">
        <f t="shared" si="91"/>
        <v/>
      </c>
      <c r="Q805" s="154"/>
      <c r="R805" s="151"/>
      <c r="S805" s="151"/>
      <c r="T805" s="138"/>
      <c r="BI805" s="24" t="str">
        <f t="shared" si="97"/>
        <v xml:space="preserve"> ;;;-;;;</v>
      </c>
    </row>
    <row r="806" spans="1:61" ht="18.75" customHeight="1" thickBot="1" x14ac:dyDescent="0.25">
      <c r="A806" s="16">
        <v>794</v>
      </c>
      <c r="B806" s="142" t="s">
        <v>14</v>
      </c>
      <c r="C806" s="143"/>
      <c r="D806" s="144"/>
      <c r="E806" s="145"/>
      <c r="F806" s="136"/>
      <c r="G806" s="19" t="str">
        <f t="shared" si="92"/>
        <v/>
      </c>
      <c r="H806" s="19" t="str">
        <f t="shared" si="93"/>
        <v/>
      </c>
      <c r="I806" s="131"/>
      <c r="J806" s="147"/>
      <c r="K806" s="114" t="str">
        <f t="shared" si="94"/>
        <v/>
      </c>
      <c r="L806" s="117" t="str">
        <f t="shared" si="95"/>
        <v/>
      </c>
      <c r="M806" s="118" t="str">
        <f t="shared" si="96"/>
        <v/>
      </c>
      <c r="N806" s="113"/>
      <c r="O806" s="47"/>
      <c r="P806" s="118" t="str">
        <f t="shared" si="91"/>
        <v/>
      </c>
      <c r="Q806" s="154"/>
      <c r="R806" s="151"/>
      <c r="S806" s="151"/>
      <c r="T806" s="138"/>
      <c r="BI806" s="24" t="str">
        <f t="shared" si="97"/>
        <v xml:space="preserve"> ;;;-;;;</v>
      </c>
    </row>
    <row r="807" spans="1:61" ht="18.75" customHeight="1" x14ac:dyDescent="0.2">
      <c r="A807" s="15">
        <v>795</v>
      </c>
      <c r="B807" s="142" t="s">
        <v>14</v>
      </c>
      <c r="C807" s="143"/>
      <c r="D807" s="144"/>
      <c r="E807" s="145"/>
      <c r="F807" s="136"/>
      <c r="G807" s="19" t="str">
        <f t="shared" si="92"/>
        <v/>
      </c>
      <c r="H807" s="19" t="str">
        <f t="shared" si="93"/>
        <v/>
      </c>
      <c r="I807" s="131"/>
      <c r="J807" s="147"/>
      <c r="K807" s="114" t="str">
        <f t="shared" si="94"/>
        <v/>
      </c>
      <c r="L807" s="117" t="str">
        <f t="shared" si="95"/>
        <v/>
      </c>
      <c r="M807" s="118" t="str">
        <f t="shared" si="96"/>
        <v/>
      </c>
      <c r="N807" s="113"/>
      <c r="O807" s="47"/>
      <c r="P807" s="118" t="str">
        <f t="shared" si="91"/>
        <v/>
      </c>
      <c r="Q807" s="154"/>
      <c r="R807" s="151"/>
      <c r="S807" s="151"/>
      <c r="T807" s="138"/>
      <c r="BI807" s="24" t="str">
        <f t="shared" si="97"/>
        <v xml:space="preserve"> ;;;-;;;</v>
      </c>
    </row>
    <row r="808" spans="1:61" ht="18.75" customHeight="1" thickBot="1" x14ac:dyDescent="0.25">
      <c r="A808" s="16">
        <v>796</v>
      </c>
      <c r="B808" s="142" t="s">
        <v>14</v>
      </c>
      <c r="C808" s="143"/>
      <c r="D808" s="144"/>
      <c r="E808" s="145"/>
      <c r="F808" s="136"/>
      <c r="G808" s="19" t="str">
        <f t="shared" si="92"/>
        <v/>
      </c>
      <c r="H808" s="19" t="str">
        <f t="shared" si="93"/>
        <v/>
      </c>
      <c r="I808" s="131"/>
      <c r="J808" s="147"/>
      <c r="K808" s="114" t="str">
        <f t="shared" si="94"/>
        <v/>
      </c>
      <c r="L808" s="117" t="str">
        <f t="shared" si="95"/>
        <v/>
      </c>
      <c r="M808" s="118" t="str">
        <f t="shared" si="96"/>
        <v/>
      </c>
      <c r="N808" s="113"/>
      <c r="O808" s="47"/>
      <c r="P808" s="118" t="str">
        <f t="shared" si="91"/>
        <v/>
      </c>
      <c r="Q808" s="154"/>
      <c r="R808" s="151"/>
      <c r="S808" s="151"/>
      <c r="T808" s="138"/>
      <c r="BI808" s="24" t="str">
        <f t="shared" si="97"/>
        <v xml:space="preserve"> ;;;-;;;</v>
      </c>
    </row>
    <row r="809" spans="1:61" ht="18.75" customHeight="1" x14ac:dyDescent="0.2">
      <c r="A809" s="15">
        <v>797</v>
      </c>
      <c r="B809" s="142" t="s">
        <v>14</v>
      </c>
      <c r="C809" s="143"/>
      <c r="D809" s="144"/>
      <c r="E809" s="145"/>
      <c r="F809" s="136"/>
      <c r="G809" s="19" t="str">
        <f t="shared" si="92"/>
        <v/>
      </c>
      <c r="H809" s="19" t="str">
        <f t="shared" si="93"/>
        <v/>
      </c>
      <c r="I809" s="131"/>
      <c r="J809" s="147"/>
      <c r="K809" s="114" t="str">
        <f t="shared" si="94"/>
        <v/>
      </c>
      <c r="L809" s="117" t="str">
        <f t="shared" si="95"/>
        <v/>
      </c>
      <c r="M809" s="118" t="str">
        <f t="shared" si="96"/>
        <v/>
      </c>
      <c r="N809" s="113"/>
      <c r="O809" s="47"/>
      <c r="P809" s="118" t="str">
        <f t="shared" si="91"/>
        <v/>
      </c>
      <c r="Q809" s="154"/>
      <c r="R809" s="151"/>
      <c r="S809" s="151"/>
      <c r="T809" s="138"/>
      <c r="BI809" s="24" t="str">
        <f t="shared" si="97"/>
        <v xml:space="preserve"> ;;;-;;;</v>
      </c>
    </row>
    <row r="810" spans="1:61" ht="18.75" customHeight="1" thickBot="1" x14ac:dyDescent="0.25">
      <c r="A810" s="16">
        <v>798</v>
      </c>
      <c r="B810" s="142" t="s">
        <v>14</v>
      </c>
      <c r="C810" s="143"/>
      <c r="D810" s="144"/>
      <c r="E810" s="145"/>
      <c r="F810" s="136"/>
      <c r="G810" s="19" t="str">
        <f t="shared" si="92"/>
        <v/>
      </c>
      <c r="H810" s="19" t="str">
        <f t="shared" si="93"/>
        <v/>
      </c>
      <c r="I810" s="131"/>
      <c r="J810" s="147"/>
      <c r="K810" s="114" t="str">
        <f t="shared" si="94"/>
        <v/>
      </c>
      <c r="L810" s="117" t="str">
        <f t="shared" si="95"/>
        <v/>
      </c>
      <c r="M810" s="118" t="str">
        <f t="shared" si="96"/>
        <v/>
      </c>
      <c r="N810" s="113"/>
      <c r="O810" s="47"/>
      <c r="P810" s="118" t="str">
        <f t="shared" si="91"/>
        <v/>
      </c>
      <c r="Q810" s="154"/>
      <c r="R810" s="151"/>
      <c r="S810" s="151"/>
      <c r="T810" s="138"/>
      <c r="BI810" s="24" t="str">
        <f t="shared" si="97"/>
        <v xml:space="preserve"> ;;;-;;;</v>
      </c>
    </row>
    <row r="811" spans="1:61" ht="18.75" customHeight="1" x14ac:dyDescent="0.2">
      <c r="A811" s="15">
        <v>799</v>
      </c>
      <c r="B811" s="142" t="s">
        <v>14</v>
      </c>
      <c r="C811" s="143"/>
      <c r="D811" s="144"/>
      <c r="E811" s="145"/>
      <c r="F811" s="136"/>
      <c r="G811" s="19" t="str">
        <f t="shared" si="92"/>
        <v/>
      </c>
      <c r="H811" s="19" t="str">
        <f t="shared" si="93"/>
        <v/>
      </c>
      <c r="I811" s="131"/>
      <c r="J811" s="147"/>
      <c r="K811" s="114" t="str">
        <f t="shared" si="94"/>
        <v/>
      </c>
      <c r="L811" s="117" t="str">
        <f t="shared" si="95"/>
        <v/>
      </c>
      <c r="M811" s="118" t="str">
        <f t="shared" si="96"/>
        <v/>
      </c>
      <c r="N811" s="113"/>
      <c r="O811" s="47"/>
      <c r="P811" s="118" t="str">
        <f t="shared" si="91"/>
        <v/>
      </c>
      <c r="Q811" s="154"/>
      <c r="R811" s="151"/>
      <c r="S811" s="151"/>
      <c r="T811" s="138"/>
      <c r="BI811" s="24" t="str">
        <f t="shared" si="97"/>
        <v xml:space="preserve"> ;;;-;;;</v>
      </c>
    </row>
    <row r="812" spans="1:61" ht="18.75" customHeight="1" thickBot="1" x14ac:dyDescent="0.25">
      <c r="A812" s="16">
        <v>800</v>
      </c>
      <c r="B812" s="142" t="s">
        <v>14</v>
      </c>
      <c r="C812" s="143"/>
      <c r="D812" s="144"/>
      <c r="E812" s="145"/>
      <c r="F812" s="136"/>
      <c r="G812" s="19" t="str">
        <f t="shared" si="92"/>
        <v/>
      </c>
      <c r="H812" s="19" t="str">
        <f t="shared" si="93"/>
        <v/>
      </c>
      <c r="I812" s="131"/>
      <c r="J812" s="147"/>
      <c r="K812" s="114" t="str">
        <f t="shared" si="94"/>
        <v/>
      </c>
      <c r="L812" s="117" t="str">
        <f t="shared" si="95"/>
        <v/>
      </c>
      <c r="M812" s="118" t="str">
        <f t="shared" si="96"/>
        <v/>
      </c>
      <c r="N812" s="113"/>
      <c r="O812" s="47"/>
      <c r="P812" s="118" t="str">
        <f t="shared" si="91"/>
        <v/>
      </c>
      <c r="Q812" s="154"/>
      <c r="R812" s="151"/>
      <c r="S812" s="151"/>
      <c r="T812" s="138"/>
      <c r="BI812" s="24" t="str">
        <f t="shared" si="97"/>
        <v xml:space="preserve"> ;;;-;;;</v>
      </c>
    </row>
    <row r="813" spans="1:61" ht="18.75" customHeight="1" x14ac:dyDescent="0.2">
      <c r="A813" s="15">
        <v>801</v>
      </c>
      <c r="B813" s="142" t="s">
        <v>14</v>
      </c>
      <c r="C813" s="143"/>
      <c r="D813" s="144"/>
      <c r="E813" s="145"/>
      <c r="F813" s="136"/>
      <c r="G813" s="19" t="str">
        <f t="shared" si="92"/>
        <v/>
      </c>
      <c r="H813" s="19" t="str">
        <f t="shared" si="93"/>
        <v/>
      </c>
      <c r="I813" s="131"/>
      <c r="J813" s="147"/>
      <c r="K813" s="114" t="str">
        <f t="shared" si="94"/>
        <v/>
      </c>
      <c r="L813" s="117" t="str">
        <f t="shared" si="95"/>
        <v/>
      </c>
      <c r="M813" s="118" t="str">
        <f t="shared" si="96"/>
        <v/>
      </c>
      <c r="N813" s="113"/>
      <c r="O813" s="47"/>
      <c r="P813" s="118" t="str">
        <f t="shared" si="91"/>
        <v/>
      </c>
      <c r="Q813" s="154"/>
      <c r="R813" s="151"/>
      <c r="S813" s="151"/>
      <c r="T813" s="138"/>
      <c r="BI813" s="24" t="str">
        <f t="shared" si="97"/>
        <v xml:space="preserve"> ;;;-;;;</v>
      </c>
    </row>
    <row r="814" spans="1:61" ht="18.75" customHeight="1" thickBot="1" x14ac:dyDescent="0.25">
      <c r="A814" s="16">
        <v>802</v>
      </c>
      <c r="B814" s="142" t="s">
        <v>14</v>
      </c>
      <c r="C814" s="143"/>
      <c r="D814" s="144"/>
      <c r="E814" s="145"/>
      <c r="F814" s="136"/>
      <c r="G814" s="19" t="str">
        <f t="shared" si="92"/>
        <v/>
      </c>
      <c r="H814" s="19" t="str">
        <f t="shared" si="93"/>
        <v/>
      </c>
      <c r="I814" s="131"/>
      <c r="J814" s="147"/>
      <c r="K814" s="114" t="str">
        <f t="shared" si="94"/>
        <v/>
      </c>
      <c r="L814" s="117" t="str">
        <f t="shared" si="95"/>
        <v/>
      </c>
      <c r="M814" s="118" t="str">
        <f t="shared" si="96"/>
        <v/>
      </c>
      <c r="N814" s="113"/>
      <c r="O814" s="47"/>
      <c r="P814" s="118" t="str">
        <f t="shared" si="91"/>
        <v/>
      </c>
      <c r="Q814" s="154"/>
      <c r="R814" s="151"/>
      <c r="S814" s="151"/>
      <c r="T814" s="138"/>
      <c r="BI814" s="24" t="str">
        <f t="shared" si="97"/>
        <v xml:space="preserve"> ;;;-;;;</v>
      </c>
    </row>
    <row r="815" spans="1:61" ht="18.75" customHeight="1" x14ac:dyDescent="0.2">
      <c r="A815" s="15">
        <v>803</v>
      </c>
      <c r="B815" s="142" t="s">
        <v>14</v>
      </c>
      <c r="C815" s="143"/>
      <c r="D815" s="144"/>
      <c r="E815" s="145"/>
      <c r="F815" s="136"/>
      <c r="G815" s="19" t="str">
        <f t="shared" si="92"/>
        <v/>
      </c>
      <c r="H815" s="19" t="str">
        <f t="shared" si="93"/>
        <v/>
      </c>
      <c r="I815" s="131"/>
      <c r="J815" s="147"/>
      <c r="K815" s="114" t="str">
        <f t="shared" si="94"/>
        <v/>
      </c>
      <c r="L815" s="117" t="str">
        <f t="shared" si="95"/>
        <v/>
      </c>
      <c r="M815" s="118" t="str">
        <f t="shared" si="96"/>
        <v/>
      </c>
      <c r="N815" s="113"/>
      <c r="O815" s="47"/>
      <c r="P815" s="118" t="str">
        <f t="shared" si="91"/>
        <v/>
      </c>
      <c r="Q815" s="154"/>
      <c r="R815" s="151"/>
      <c r="S815" s="151"/>
      <c r="T815" s="138"/>
      <c r="BI815" s="24" t="str">
        <f t="shared" si="97"/>
        <v xml:space="preserve"> ;;;-;;;</v>
      </c>
    </row>
    <row r="816" spans="1:61" ht="18.75" customHeight="1" thickBot="1" x14ac:dyDescent="0.25">
      <c r="A816" s="16">
        <v>804</v>
      </c>
      <c r="B816" s="142" t="s">
        <v>14</v>
      </c>
      <c r="C816" s="143"/>
      <c r="D816" s="144"/>
      <c r="E816" s="145"/>
      <c r="F816" s="136"/>
      <c r="G816" s="19" t="str">
        <f t="shared" si="92"/>
        <v/>
      </c>
      <c r="H816" s="19" t="str">
        <f t="shared" si="93"/>
        <v/>
      </c>
      <c r="I816" s="131"/>
      <c r="J816" s="147"/>
      <c r="K816" s="114" t="str">
        <f t="shared" si="94"/>
        <v/>
      </c>
      <c r="L816" s="117" t="str">
        <f t="shared" si="95"/>
        <v/>
      </c>
      <c r="M816" s="118" t="str">
        <f t="shared" si="96"/>
        <v/>
      </c>
      <c r="N816" s="113"/>
      <c r="O816" s="47"/>
      <c r="P816" s="118" t="str">
        <f t="shared" si="91"/>
        <v/>
      </c>
      <c r="Q816" s="154"/>
      <c r="R816" s="151"/>
      <c r="S816" s="151"/>
      <c r="T816" s="138"/>
      <c r="BI816" s="24" t="str">
        <f t="shared" si="97"/>
        <v xml:space="preserve"> ;;;-;;;</v>
      </c>
    </row>
    <row r="817" spans="1:61" ht="18.75" customHeight="1" x14ac:dyDescent="0.2">
      <c r="A817" s="15">
        <v>805</v>
      </c>
      <c r="B817" s="142" t="s">
        <v>14</v>
      </c>
      <c r="C817" s="143"/>
      <c r="D817" s="144"/>
      <c r="E817" s="145"/>
      <c r="F817" s="136"/>
      <c r="G817" s="19" t="str">
        <f t="shared" si="92"/>
        <v/>
      </c>
      <c r="H817" s="19" t="str">
        <f t="shared" si="93"/>
        <v/>
      </c>
      <c r="I817" s="131"/>
      <c r="J817" s="147"/>
      <c r="K817" s="114" t="str">
        <f t="shared" si="94"/>
        <v/>
      </c>
      <c r="L817" s="117" t="str">
        <f t="shared" si="95"/>
        <v/>
      </c>
      <c r="M817" s="118" t="str">
        <f t="shared" si="96"/>
        <v/>
      </c>
      <c r="N817" s="113"/>
      <c r="O817" s="47"/>
      <c r="P817" s="118" t="str">
        <f t="shared" si="91"/>
        <v/>
      </c>
      <c r="Q817" s="154"/>
      <c r="R817" s="151"/>
      <c r="S817" s="151"/>
      <c r="T817" s="138"/>
      <c r="BI817" s="24" t="str">
        <f t="shared" si="97"/>
        <v xml:space="preserve"> ;;;-;;;</v>
      </c>
    </row>
    <row r="818" spans="1:61" ht="18.75" customHeight="1" thickBot="1" x14ac:dyDescent="0.25">
      <c r="A818" s="16">
        <v>806</v>
      </c>
      <c r="B818" s="142" t="s">
        <v>14</v>
      </c>
      <c r="C818" s="143"/>
      <c r="D818" s="144"/>
      <c r="E818" s="145"/>
      <c r="F818" s="136"/>
      <c r="G818" s="19" t="str">
        <f t="shared" si="92"/>
        <v/>
      </c>
      <c r="H818" s="19" t="str">
        <f t="shared" si="93"/>
        <v/>
      </c>
      <c r="I818" s="131"/>
      <c r="J818" s="147"/>
      <c r="K818" s="114" t="str">
        <f t="shared" si="94"/>
        <v/>
      </c>
      <c r="L818" s="117" t="str">
        <f t="shared" si="95"/>
        <v/>
      </c>
      <c r="M818" s="118" t="str">
        <f t="shared" si="96"/>
        <v/>
      </c>
      <c r="N818" s="113"/>
      <c r="O818" s="47"/>
      <c r="P818" s="118" t="str">
        <f t="shared" ref="P818:P881" si="98">IF($E818=0,"",VLOOKUP($E818,$AC$13:$AL$288,7, FALSE))</f>
        <v/>
      </c>
      <c r="Q818" s="154"/>
      <c r="R818" s="151"/>
      <c r="S818" s="151"/>
      <c r="T818" s="138"/>
      <c r="BI818" s="24" t="str">
        <f t="shared" si="97"/>
        <v xml:space="preserve"> ;;;-;;;</v>
      </c>
    </row>
    <row r="819" spans="1:61" ht="18.75" customHeight="1" x14ac:dyDescent="0.2">
      <c r="A819" s="15">
        <v>807</v>
      </c>
      <c r="B819" s="142" t="s">
        <v>14</v>
      </c>
      <c r="C819" s="143"/>
      <c r="D819" s="144"/>
      <c r="E819" s="145"/>
      <c r="F819" s="136"/>
      <c r="G819" s="19" t="str">
        <f t="shared" si="92"/>
        <v/>
      </c>
      <c r="H819" s="19" t="str">
        <f t="shared" si="93"/>
        <v/>
      </c>
      <c r="I819" s="131"/>
      <c r="J819" s="147"/>
      <c r="K819" s="114" t="str">
        <f t="shared" si="94"/>
        <v/>
      </c>
      <c r="L819" s="117" t="str">
        <f t="shared" si="95"/>
        <v/>
      </c>
      <c r="M819" s="118" t="str">
        <f t="shared" si="96"/>
        <v/>
      </c>
      <c r="N819" s="113"/>
      <c r="O819" s="47"/>
      <c r="P819" s="118" t="str">
        <f t="shared" si="98"/>
        <v/>
      </c>
      <c r="Q819" s="154"/>
      <c r="R819" s="151"/>
      <c r="S819" s="151"/>
      <c r="T819" s="138"/>
      <c r="BI819" s="24" t="str">
        <f t="shared" si="97"/>
        <v xml:space="preserve"> ;;;-;;;</v>
      </c>
    </row>
    <row r="820" spans="1:61" ht="18.75" customHeight="1" thickBot="1" x14ac:dyDescent="0.25">
      <c r="A820" s="16">
        <v>808</v>
      </c>
      <c r="B820" s="142" t="s">
        <v>14</v>
      </c>
      <c r="C820" s="143"/>
      <c r="D820" s="144"/>
      <c r="E820" s="145"/>
      <c r="F820" s="136"/>
      <c r="G820" s="19" t="str">
        <f t="shared" si="92"/>
        <v/>
      </c>
      <c r="H820" s="19" t="str">
        <f t="shared" si="93"/>
        <v/>
      </c>
      <c r="I820" s="131"/>
      <c r="J820" s="147"/>
      <c r="K820" s="114" t="str">
        <f t="shared" si="94"/>
        <v/>
      </c>
      <c r="L820" s="117" t="str">
        <f t="shared" si="95"/>
        <v/>
      </c>
      <c r="M820" s="118" t="str">
        <f t="shared" si="96"/>
        <v/>
      </c>
      <c r="N820" s="113"/>
      <c r="O820" s="47"/>
      <c r="P820" s="118" t="str">
        <f t="shared" si="98"/>
        <v/>
      </c>
      <c r="Q820" s="154"/>
      <c r="R820" s="151"/>
      <c r="S820" s="151"/>
      <c r="T820" s="138"/>
      <c r="BI820" s="24" t="str">
        <f t="shared" si="97"/>
        <v xml:space="preserve"> ;;;-;;;</v>
      </c>
    </row>
    <row r="821" spans="1:61" ht="18.75" customHeight="1" x14ac:dyDescent="0.2">
      <c r="A821" s="15">
        <v>809</v>
      </c>
      <c r="B821" s="142" t="s">
        <v>14</v>
      </c>
      <c r="C821" s="143"/>
      <c r="D821" s="144"/>
      <c r="E821" s="145"/>
      <c r="F821" s="136"/>
      <c r="G821" s="19" t="str">
        <f t="shared" si="92"/>
        <v/>
      </c>
      <c r="H821" s="19" t="str">
        <f t="shared" si="93"/>
        <v/>
      </c>
      <c r="I821" s="131"/>
      <c r="J821" s="147"/>
      <c r="K821" s="114" t="str">
        <f t="shared" si="94"/>
        <v/>
      </c>
      <c r="L821" s="117" t="str">
        <f t="shared" si="95"/>
        <v/>
      </c>
      <c r="M821" s="118" t="str">
        <f t="shared" si="96"/>
        <v/>
      </c>
      <c r="N821" s="113"/>
      <c r="O821" s="47"/>
      <c r="P821" s="118" t="str">
        <f t="shared" si="98"/>
        <v/>
      </c>
      <c r="Q821" s="154"/>
      <c r="R821" s="151"/>
      <c r="S821" s="151"/>
      <c r="T821" s="138"/>
      <c r="BI821" s="24" t="str">
        <f t="shared" si="97"/>
        <v xml:space="preserve"> ;;;-;;;</v>
      </c>
    </row>
    <row r="822" spans="1:61" ht="18.75" customHeight="1" thickBot="1" x14ac:dyDescent="0.25">
      <c r="A822" s="16">
        <v>810</v>
      </c>
      <c r="B822" s="142" t="s">
        <v>14</v>
      </c>
      <c r="C822" s="143"/>
      <c r="D822" s="144"/>
      <c r="E822" s="145"/>
      <c r="F822" s="136"/>
      <c r="G822" s="19" t="str">
        <f t="shared" si="92"/>
        <v/>
      </c>
      <c r="H822" s="19" t="str">
        <f t="shared" si="93"/>
        <v/>
      </c>
      <c r="I822" s="131"/>
      <c r="J822" s="147"/>
      <c r="K822" s="114" t="str">
        <f t="shared" si="94"/>
        <v/>
      </c>
      <c r="L822" s="117" t="str">
        <f t="shared" si="95"/>
        <v/>
      </c>
      <c r="M822" s="118" t="str">
        <f t="shared" si="96"/>
        <v/>
      </c>
      <c r="N822" s="113"/>
      <c r="O822" s="47"/>
      <c r="P822" s="118" t="str">
        <f t="shared" si="98"/>
        <v/>
      </c>
      <c r="Q822" s="154"/>
      <c r="R822" s="151"/>
      <c r="S822" s="151"/>
      <c r="T822" s="138"/>
      <c r="BI822" s="24" t="str">
        <f t="shared" si="97"/>
        <v xml:space="preserve"> ;;;-;;;</v>
      </c>
    </row>
    <row r="823" spans="1:61" ht="18.75" customHeight="1" x14ac:dyDescent="0.2">
      <c r="A823" s="15">
        <v>811</v>
      </c>
      <c r="B823" s="142" t="s">
        <v>14</v>
      </c>
      <c r="C823" s="143"/>
      <c r="D823" s="144"/>
      <c r="E823" s="145"/>
      <c r="F823" s="136"/>
      <c r="G823" s="19" t="str">
        <f t="shared" si="92"/>
        <v/>
      </c>
      <c r="H823" s="19" t="str">
        <f t="shared" si="93"/>
        <v/>
      </c>
      <c r="I823" s="131"/>
      <c r="J823" s="147"/>
      <c r="K823" s="114" t="str">
        <f t="shared" si="94"/>
        <v/>
      </c>
      <c r="L823" s="117" t="str">
        <f t="shared" si="95"/>
        <v/>
      </c>
      <c r="M823" s="118" t="str">
        <f t="shared" si="96"/>
        <v/>
      </c>
      <c r="N823" s="113"/>
      <c r="O823" s="47"/>
      <c r="P823" s="118" t="str">
        <f t="shared" si="98"/>
        <v/>
      </c>
      <c r="Q823" s="154"/>
      <c r="R823" s="151"/>
      <c r="S823" s="151"/>
      <c r="T823" s="138"/>
      <c r="BI823" s="24" t="str">
        <f t="shared" si="97"/>
        <v xml:space="preserve"> ;;;-;;;</v>
      </c>
    </row>
    <row r="824" spans="1:61" ht="18.75" customHeight="1" thickBot="1" x14ac:dyDescent="0.25">
      <c r="A824" s="16">
        <v>812</v>
      </c>
      <c r="B824" s="142" t="s">
        <v>14</v>
      </c>
      <c r="C824" s="143"/>
      <c r="D824" s="144"/>
      <c r="E824" s="145"/>
      <c r="F824" s="136"/>
      <c r="G824" s="19" t="str">
        <f t="shared" si="92"/>
        <v/>
      </c>
      <c r="H824" s="19" t="str">
        <f t="shared" si="93"/>
        <v/>
      </c>
      <c r="I824" s="131"/>
      <c r="J824" s="147"/>
      <c r="K824" s="114" t="str">
        <f t="shared" si="94"/>
        <v/>
      </c>
      <c r="L824" s="117" t="str">
        <f t="shared" si="95"/>
        <v/>
      </c>
      <c r="M824" s="118" t="str">
        <f t="shared" si="96"/>
        <v/>
      </c>
      <c r="N824" s="113"/>
      <c r="O824" s="47"/>
      <c r="P824" s="118" t="str">
        <f t="shared" si="98"/>
        <v/>
      </c>
      <c r="Q824" s="154"/>
      <c r="R824" s="151"/>
      <c r="S824" s="151"/>
      <c r="T824" s="138"/>
      <c r="BI824" s="24" t="str">
        <f t="shared" si="97"/>
        <v xml:space="preserve"> ;;;-;;;</v>
      </c>
    </row>
    <row r="825" spans="1:61" ht="18.75" customHeight="1" x14ac:dyDescent="0.2">
      <c r="A825" s="15">
        <v>813</v>
      </c>
      <c r="B825" s="142" t="s">
        <v>14</v>
      </c>
      <c r="C825" s="143"/>
      <c r="D825" s="144"/>
      <c r="E825" s="145"/>
      <c r="F825" s="136"/>
      <c r="G825" s="19" t="str">
        <f t="shared" si="92"/>
        <v/>
      </c>
      <c r="H825" s="19" t="str">
        <f t="shared" si="93"/>
        <v/>
      </c>
      <c r="I825" s="131"/>
      <c r="J825" s="147"/>
      <c r="K825" s="114" t="str">
        <f t="shared" si="94"/>
        <v/>
      </c>
      <c r="L825" s="117" t="str">
        <f t="shared" si="95"/>
        <v/>
      </c>
      <c r="M825" s="118" t="str">
        <f t="shared" si="96"/>
        <v/>
      </c>
      <c r="N825" s="113"/>
      <c r="O825" s="47"/>
      <c r="P825" s="118" t="str">
        <f t="shared" si="98"/>
        <v/>
      </c>
      <c r="Q825" s="154"/>
      <c r="R825" s="151"/>
      <c r="S825" s="151"/>
      <c r="T825" s="138"/>
      <c r="BI825" s="24" t="str">
        <f t="shared" si="97"/>
        <v xml:space="preserve"> ;;;-;;;</v>
      </c>
    </row>
    <row r="826" spans="1:61" ht="18.75" customHeight="1" thickBot="1" x14ac:dyDescent="0.25">
      <c r="A826" s="16">
        <v>814</v>
      </c>
      <c r="B826" s="142" t="s">
        <v>14</v>
      </c>
      <c r="C826" s="143"/>
      <c r="D826" s="144"/>
      <c r="E826" s="145"/>
      <c r="F826" s="136"/>
      <c r="G826" s="19" t="str">
        <f t="shared" si="92"/>
        <v/>
      </c>
      <c r="H826" s="19" t="str">
        <f t="shared" si="93"/>
        <v/>
      </c>
      <c r="I826" s="131"/>
      <c r="J826" s="147"/>
      <c r="K826" s="114" t="str">
        <f t="shared" si="94"/>
        <v/>
      </c>
      <c r="L826" s="117" t="str">
        <f t="shared" si="95"/>
        <v/>
      </c>
      <c r="M826" s="118" t="str">
        <f t="shared" si="96"/>
        <v/>
      </c>
      <c r="N826" s="113"/>
      <c r="O826" s="47"/>
      <c r="P826" s="118" t="str">
        <f t="shared" si="98"/>
        <v/>
      </c>
      <c r="Q826" s="154"/>
      <c r="R826" s="151"/>
      <c r="S826" s="151"/>
      <c r="T826" s="138"/>
      <c r="BI826" s="24" t="str">
        <f t="shared" si="97"/>
        <v xml:space="preserve"> ;;;-;;;</v>
      </c>
    </row>
    <row r="827" spans="1:61" ht="18.75" customHeight="1" x14ac:dyDescent="0.2">
      <c r="A827" s="15">
        <v>815</v>
      </c>
      <c r="B827" s="142" t="s">
        <v>14</v>
      </c>
      <c r="C827" s="143"/>
      <c r="D827" s="144"/>
      <c r="E827" s="145"/>
      <c r="F827" s="136"/>
      <c r="G827" s="19" t="str">
        <f t="shared" si="92"/>
        <v/>
      </c>
      <c r="H827" s="19" t="str">
        <f t="shared" si="93"/>
        <v/>
      </c>
      <c r="I827" s="131"/>
      <c r="J827" s="147"/>
      <c r="K827" s="114" t="str">
        <f t="shared" si="94"/>
        <v/>
      </c>
      <c r="L827" s="117" t="str">
        <f t="shared" si="95"/>
        <v/>
      </c>
      <c r="M827" s="118" t="str">
        <f t="shared" si="96"/>
        <v/>
      </c>
      <c r="N827" s="113"/>
      <c r="O827" s="47"/>
      <c r="P827" s="118" t="str">
        <f t="shared" si="98"/>
        <v/>
      </c>
      <c r="Q827" s="154"/>
      <c r="R827" s="151"/>
      <c r="S827" s="151"/>
      <c r="T827" s="138"/>
      <c r="BI827" s="24" t="str">
        <f t="shared" si="97"/>
        <v xml:space="preserve"> ;;;-;;;</v>
      </c>
    </row>
    <row r="828" spans="1:61" ht="18.75" customHeight="1" thickBot="1" x14ac:dyDescent="0.25">
      <c r="A828" s="16">
        <v>816</v>
      </c>
      <c r="B828" s="142" t="s">
        <v>14</v>
      </c>
      <c r="C828" s="143"/>
      <c r="D828" s="144"/>
      <c r="E828" s="145"/>
      <c r="F828" s="136"/>
      <c r="G828" s="19" t="str">
        <f t="shared" si="92"/>
        <v/>
      </c>
      <c r="H828" s="19" t="str">
        <f t="shared" si="93"/>
        <v/>
      </c>
      <c r="I828" s="131"/>
      <c r="J828" s="147"/>
      <c r="K828" s="114" t="str">
        <f t="shared" si="94"/>
        <v/>
      </c>
      <c r="L828" s="117" t="str">
        <f t="shared" si="95"/>
        <v/>
      </c>
      <c r="M828" s="118" t="str">
        <f t="shared" si="96"/>
        <v/>
      </c>
      <c r="N828" s="113"/>
      <c r="O828" s="47"/>
      <c r="P828" s="118" t="str">
        <f t="shared" si="98"/>
        <v/>
      </c>
      <c r="Q828" s="154"/>
      <c r="R828" s="151"/>
      <c r="S828" s="151"/>
      <c r="T828" s="138"/>
      <c r="BI828" s="24" t="str">
        <f t="shared" si="97"/>
        <v xml:space="preserve"> ;;;-;;;</v>
      </c>
    </row>
    <row r="829" spans="1:61" ht="18.75" customHeight="1" x14ac:dyDescent="0.2">
      <c r="A829" s="15">
        <v>817</v>
      </c>
      <c r="B829" s="142" t="s">
        <v>14</v>
      </c>
      <c r="C829" s="143"/>
      <c r="D829" s="144"/>
      <c r="E829" s="145"/>
      <c r="F829" s="136"/>
      <c r="G829" s="19" t="str">
        <f t="shared" si="92"/>
        <v/>
      </c>
      <c r="H829" s="19" t="str">
        <f t="shared" si="93"/>
        <v/>
      </c>
      <c r="I829" s="131"/>
      <c r="J829" s="147"/>
      <c r="K829" s="114" t="str">
        <f t="shared" si="94"/>
        <v/>
      </c>
      <c r="L829" s="117" t="str">
        <f t="shared" si="95"/>
        <v/>
      </c>
      <c r="M829" s="118" t="str">
        <f t="shared" si="96"/>
        <v/>
      </c>
      <c r="N829" s="113"/>
      <c r="O829" s="47"/>
      <c r="P829" s="118" t="str">
        <f t="shared" si="98"/>
        <v/>
      </c>
      <c r="Q829" s="154"/>
      <c r="R829" s="151"/>
      <c r="S829" s="151"/>
      <c r="T829" s="138"/>
      <c r="BI829" s="24" t="str">
        <f t="shared" si="97"/>
        <v xml:space="preserve"> ;;;-;;;</v>
      </c>
    </row>
    <row r="830" spans="1:61" ht="18.75" customHeight="1" thickBot="1" x14ac:dyDescent="0.25">
      <c r="A830" s="16">
        <v>818</v>
      </c>
      <c r="B830" s="142" t="s">
        <v>14</v>
      </c>
      <c r="C830" s="143"/>
      <c r="D830" s="144"/>
      <c r="E830" s="145"/>
      <c r="F830" s="136"/>
      <c r="G830" s="19" t="str">
        <f t="shared" si="92"/>
        <v/>
      </c>
      <c r="H830" s="19" t="str">
        <f t="shared" si="93"/>
        <v/>
      </c>
      <c r="I830" s="131"/>
      <c r="J830" s="147"/>
      <c r="K830" s="114" t="str">
        <f t="shared" si="94"/>
        <v/>
      </c>
      <c r="L830" s="117" t="str">
        <f t="shared" si="95"/>
        <v/>
      </c>
      <c r="M830" s="118" t="str">
        <f t="shared" si="96"/>
        <v/>
      </c>
      <c r="N830" s="113"/>
      <c r="O830" s="47"/>
      <c r="P830" s="118" t="str">
        <f t="shared" si="98"/>
        <v/>
      </c>
      <c r="Q830" s="154"/>
      <c r="R830" s="151"/>
      <c r="S830" s="151"/>
      <c r="T830" s="138"/>
      <c r="BI830" s="24" t="str">
        <f t="shared" si="97"/>
        <v xml:space="preserve"> ;;;-;;;</v>
      </c>
    </row>
    <row r="831" spans="1:61" ht="18.75" customHeight="1" x14ac:dyDescent="0.2">
      <c r="A831" s="15">
        <v>819</v>
      </c>
      <c r="B831" s="142" t="s">
        <v>14</v>
      </c>
      <c r="C831" s="143"/>
      <c r="D831" s="144"/>
      <c r="E831" s="145"/>
      <c r="F831" s="136"/>
      <c r="G831" s="19" t="str">
        <f t="shared" si="92"/>
        <v/>
      </c>
      <c r="H831" s="19" t="str">
        <f t="shared" si="93"/>
        <v/>
      </c>
      <c r="I831" s="131"/>
      <c r="J831" s="147"/>
      <c r="K831" s="114" t="str">
        <f t="shared" si="94"/>
        <v/>
      </c>
      <c r="L831" s="117" t="str">
        <f t="shared" si="95"/>
        <v/>
      </c>
      <c r="M831" s="118" t="str">
        <f t="shared" si="96"/>
        <v/>
      </c>
      <c r="N831" s="113"/>
      <c r="O831" s="47"/>
      <c r="P831" s="118" t="str">
        <f t="shared" si="98"/>
        <v/>
      </c>
      <c r="Q831" s="154"/>
      <c r="R831" s="151"/>
      <c r="S831" s="151"/>
      <c r="T831" s="138"/>
      <c r="BI831" s="24" t="str">
        <f t="shared" si="97"/>
        <v xml:space="preserve"> ;;;-;;;</v>
      </c>
    </row>
    <row r="832" spans="1:61" ht="18.75" customHeight="1" thickBot="1" x14ac:dyDescent="0.25">
      <c r="A832" s="16">
        <v>820</v>
      </c>
      <c r="B832" s="142" t="s">
        <v>14</v>
      </c>
      <c r="C832" s="143"/>
      <c r="D832" s="144"/>
      <c r="E832" s="145"/>
      <c r="F832" s="136"/>
      <c r="G832" s="19" t="str">
        <f t="shared" si="92"/>
        <v/>
      </c>
      <c r="H832" s="19" t="str">
        <f t="shared" si="93"/>
        <v/>
      </c>
      <c r="I832" s="131"/>
      <c r="J832" s="147"/>
      <c r="K832" s="114" t="str">
        <f t="shared" si="94"/>
        <v/>
      </c>
      <c r="L832" s="117" t="str">
        <f t="shared" si="95"/>
        <v/>
      </c>
      <c r="M832" s="118" t="str">
        <f t="shared" si="96"/>
        <v/>
      </c>
      <c r="N832" s="113"/>
      <c r="O832" s="47"/>
      <c r="P832" s="118" t="str">
        <f t="shared" si="98"/>
        <v/>
      </c>
      <c r="Q832" s="154"/>
      <c r="R832" s="151"/>
      <c r="S832" s="151"/>
      <c r="T832" s="138"/>
      <c r="BI832" s="24" t="str">
        <f t="shared" si="97"/>
        <v xml:space="preserve"> ;;;-;;;</v>
      </c>
    </row>
    <row r="833" spans="1:61" ht="18.75" customHeight="1" x14ac:dyDescent="0.2">
      <c r="A833" s="15">
        <v>821</v>
      </c>
      <c r="B833" s="142" t="s">
        <v>14</v>
      </c>
      <c r="C833" s="143"/>
      <c r="D833" s="144"/>
      <c r="E833" s="145"/>
      <c r="F833" s="136"/>
      <c r="G833" s="19" t="str">
        <f t="shared" si="92"/>
        <v/>
      </c>
      <c r="H833" s="19" t="str">
        <f t="shared" si="93"/>
        <v/>
      </c>
      <c r="I833" s="131"/>
      <c r="J833" s="147"/>
      <c r="K833" s="114" t="str">
        <f t="shared" si="94"/>
        <v/>
      </c>
      <c r="L833" s="117" t="str">
        <f t="shared" si="95"/>
        <v/>
      </c>
      <c r="M833" s="118" t="str">
        <f t="shared" si="96"/>
        <v/>
      </c>
      <c r="N833" s="113"/>
      <c r="O833" s="47"/>
      <c r="P833" s="118" t="str">
        <f t="shared" si="98"/>
        <v/>
      </c>
      <c r="Q833" s="154"/>
      <c r="R833" s="151"/>
      <c r="S833" s="151"/>
      <c r="T833" s="138"/>
      <c r="BI833" s="24" t="str">
        <f t="shared" si="97"/>
        <v xml:space="preserve"> ;;;-;;;</v>
      </c>
    </row>
    <row r="834" spans="1:61" ht="18.75" customHeight="1" thickBot="1" x14ac:dyDescent="0.25">
      <c r="A834" s="16">
        <v>822</v>
      </c>
      <c r="B834" s="142" t="s">
        <v>14</v>
      </c>
      <c r="C834" s="143"/>
      <c r="D834" s="144"/>
      <c r="E834" s="145"/>
      <c r="F834" s="136"/>
      <c r="G834" s="19" t="str">
        <f t="shared" si="92"/>
        <v/>
      </c>
      <c r="H834" s="19" t="str">
        <f t="shared" si="93"/>
        <v/>
      </c>
      <c r="I834" s="131"/>
      <c r="J834" s="147"/>
      <c r="K834" s="114" t="str">
        <f t="shared" si="94"/>
        <v/>
      </c>
      <c r="L834" s="117" t="str">
        <f t="shared" si="95"/>
        <v/>
      </c>
      <c r="M834" s="118" t="str">
        <f t="shared" si="96"/>
        <v/>
      </c>
      <c r="N834" s="113"/>
      <c r="O834" s="47"/>
      <c r="P834" s="118" t="str">
        <f t="shared" si="98"/>
        <v/>
      </c>
      <c r="Q834" s="154"/>
      <c r="R834" s="151"/>
      <c r="S834" s="151"/>
      <c r="T834" s="138"/>
      <c r="BI834" s="24" t="str">
        <f t="shared" si="97"/>
        <v xml:space="preserve"> ;;;-;;;</v>
      </c>
    </row>
    <row r="835" spans="1:61" ht="18.75" customHeight="1" x14ac:dyDescent="0.2">
      <c r="A835" s="15">
        <v>823</v>
      </c>
      <c r="B835" s="142" t="s">
        <v>14</v>
      </c>
      <c r="C835" s="143"/>
      <c r="D835" s="144"/>
      <c r="E835" s="145"/>
      <c r="F835" s="136"/>
      <c r="G835" s="19" t="str">
        <f t="shared" si="92"/>
        <v/>
      </c>
      <c r="H835" s="19" t="str">
        <f t="shared" si="93"/>
        <v/>
      </c>
      <c r="I835" s="131"/>
      <c r="J835" s="147"/>
      <c r="K835" s="114" t="str">
        <f t="shared" si="94"/>
        <v/>
      </c>
      <c r="L835" s="117" t="str">
        <f t="shared" si="95"/>
        <v/>
      </c>
      <c r="M835" s="118" t="str">
        <f t="shared" si="96"/>
        <v/>
      </c>
      <c r="N835" s="113"/>
      <c r="O835" s="47"/>
      <c r="P835" s="118" t="str">
        <f t="shared" si="98"/>
        <v/>
      </c>
      <c r="Q835" s="154"/>
      <c r="R835" s="151"/>
      <c r="S835" s="151"/>
      <c r="T835" s="138"/>
      <c r="BI835" s="24" t="str">
        <f t="shared" si="97"/>
        <v xml:space="preserve"> ;;;-;;;</v>
      </c>
    </row>
    <row r="836" spans="1:61" ht="18.75" customHeight="1" thickBot="1" x14ac:dyDescent="0.25">
      <c r="A836" s="16">
        <v>824</v>
      </c>
      <c r="B836" s="142" t="s">
        <v>14</v>
      </c>
      <c r="C836" s="143"/>
      <c r="D836" s="144"/>
      <c r="E836" s="145"/>
      <c r="F836" s="136"/>
      <c r="G836" s="19" t="str">
        <f t="shared" si="92"/>
        <v/>
      </c>
      <c r="H836" s="19" t="str">
        <f t="shared" si="93"/>
        <v/>
      </c>
      <c r="I836" s="131"/>
      <c r="J836" s="147"/>
      <c r="K836" s="114" t="str">
        <f t="shared" si="94"/>
        <v/>
      </c>
      <c r="L836" s="117" t="str">
        <f t="shared" si="95"/>
        <v/>
      </c>
      <c r="M836" s="118" t="str">
        <f t="shared" si="96"/>
        <v/>
      </c>
      <c r="N836" s="113"/>
      <c r="O836" s="47"/>
      <c r="P836" s="118" t="str">
        <f t="shared" si="98"/>
        <v/>
      </c>
      <c r="Q836" s="154"/>
      <c r="R836" s="151"/>
      <c r="S836" s="151"/>
      <c r="T836" s="138"/>
      <c r="BI836" s="24" t="str">
        <f t="shared" si="97"/>
        <v xml:space="preserve"> ;;;-;;;</v>
      </c>
    </row>
    <row r="837" spans="1:61" ht="18.75" customHeight="1" x14ac:dyDescent="0.2">
      <c r="A837" s="15">
        <v>825</v>
      </c>
      <c r="B837" s="142" t="s">
        <v>14</v>
      </c>
      <c r="C837" s="143"/>
      <c r="D837" s="144"/>
      <c r="E837" s="145"/>
      <c r="F837" s="136"/>
      <c r="G837" s="19" t="str">
        <f t="shared" si="92"/>
        <v/>
      </c>
      <c r="H837" s="19" t="str">
        <f t="shared" si="93"/>
        <v/>
      </c>
      <c r="I837" s="131"/>
      <c r="J837" s="147"/>
      <c r="K837" s="114" t="str">
        <f t="shared" si="94"/>
        <v/>
      </c>
      <c r="L837" s="117" t="str">
        <f t="shared" si="95"/>
        <v/>
      </c>
      <c r="M837" s="118" t="str">
        <f t="shared" si="96"/>
        <v/>
      </c>
      <c r="N837" s="113"/>
      <c r="O837" s="47"/>
      <c r="P837" s="118" t="str">
        <f t="shared" si="98"/>
        <v/>
      </c>
      <c r="Q837" s="154"/>
      <c r="R837" s="151"/>
      <c r="S837" s="151"/>
      <c r="T837" s="138"/>
      <c r="BI837" s="24" t="str">
        <f t="shared" si="97"/>
        <v xml:space="preserve"> ;;;-;;;</v>
      </c>
    </row>
    <row r="838" spans="1:61" ht="18.75" customHeight="1" thickBot="1" x14ac:dyDescent="0.25">
      <c r="A838" s="16">
        <v>826</v>
      </c>
      <c r="B838" s="142" t="s">
        <v>14</v>
      </c>
      <c r="C838" s="143"/>
      <c r="D838" s="144"/>
      <c r="E838" s="145"/>
      <c r="F838" s="136"/>
      <c r="G838" s="19" t="str">
        <f t="shared" si="92"/>
        <v/>
      </c>
      <c r="H838" s="19" t="str">
        <f t="shared" si="93"/>
        <v/>
      </c>
      <c r="I838" s="131"/>
      <c r="J838" s="147"/>
      <c r="K838" s="114" t="str">
        <f t="shared" si="94"/>
        <v/>
      </c>
      <c r="L838" s="117" t="str">
        <f t="shared" si="95"/>
        <v/>
      </c>
      <c r="M838" s="118" t="str">
        <f t="shared" si="96"/>
        <v/>
      </c>
      <c r="N838" s="113"/>
      <c r="O838" s="47"/>
      <c r="P838" s="118" t="str">
        <f t="shared" si="98"/>
        <v/>
      </c>
      <c r="Q838" s="154"/>
      <c r="R838" s="151"/>
      <c r="S838" s="151"/>
      <c r="T838" s="138"/>
      <c r="BI838" s="24" t="str">
        <f t="shared" si="97"/>
        <v xml:space="preserve"> ;;;-;;;</v>
      </c>
    </row>
    <row r="839" spans="1:61" ht="18.75" customHeight="1" x14ac:dyDescent="0.2">
      <c r="A839" s="15">
        <v>827</v>
      </c>
      <c r="B839" s="142" t="s">
        <v>14</v>
      </c>
      <c r="C839" s="143"/>
      <c r="D839" s="144"/>
      <c r="E839" s="145"/>
      <c r="F839" s="136"/>
      <c r="G839" s="19" t="str">
        <f t="shared" si="92"/>
        <v/>
      </c>
      <c r="H839" s="19" t="str">
        <f t="shared" si="93"/>
        <v/>
      </c>
      <c r="I839" s="131"/>
      <c r="J839" s="147"/>
      <c r="K839" s="114" t="str">
        <f t="shared" si="94"/>
        <v/>
      </c>
      <c r="L839" s="117" t="str">
        <f t="shared" si="95"/>
        <v/>
      </c>
      <c r="M839" s="118" t="str">
        <f t="shared" si="96"/>
        <v/>
      </c>
      <c r="N839" s="113"/>
      <c r="O839" s="47"/>
      <c r="P839" s="118" t="str">
        <f t="shared" si="98"/>
        <v/>
      </c>
      <c r="Q839" s="154"/>
      <c r="R839" s="151"/>
      <c r="S839" s="151"/>
      <c r="T839" s="138"/>
      <c r="BI839" s="24" t="str">
        <f t="shared" si="97"/>
        <v xml:space="preserve"> ;;;-;;;</v>
      </c>
    </row>
    <row r="840" spans="1:61" ht="18.75" customHeight="1" thickBot="1" x14ac:dyDescent="0.25">
      <c r="A840" s="16">
        <v>828</v>
      </c>
      <c r="B840" s="142" t="s">
        <v>14</v>
      </c>
      <c r="C840" s="143"/>
      <c r="D840" s="144"/>
      <c r="E840" s="145"/>
      <c r="F840" s="136"/>
      <c r="G840" s="19" t="str">
        <f t="shared" si="92"/>
        <v/>
      </c>
      <c r="H840" s="19" t="str">
        <f t="shared" si="93"/>
        <v/>
      </c>
      <c r="I840" s="131"/>
      <c r="J840" s="147"/>
      <c r="K840" s="114" t="str">
        <f t="shared" si="94"/>
        <v/>
      </c>
      <c r="L840" s="117" t="str">
        <f t="shared" si="95"/>
        <v/>
      </c>
      <c r="M840" s="118" t="str">
        <f t="shared" si="96"/>
        <v/>
      </c>
      <c r="N840" s="113"/>
      <c r="O840" s="47"/>
      <c r="P840" s="118" t="str">
        <f t="shared" si="98"/>
        <v/>
      </c>
      <c r="Q840" s="154"/>
      <c r="R840" s="151"/>
      <c r="S840" s="151"/>
      <c r="T840" s="138"/>
      <c r="BI840" s="24" t="str">
        <f t="shared" si="97"/>
        <v xml:space="preserve"> ;;;-;;;</v>
      </c>
    </row>
    <row r="841" spans="1:61" ht="18.75" customHeight="1" x14ac:dyDescent="0.2">
      <c r="A841" s="15">
        <v>829</v>
      </c>
      <c r="B841" s="142" t="s">
        <v>14</v>
      </c>
      <c r="C841" s="143"/>
      <c r="D841" s="144"/>
      <c r="E841" s="145"/>
      <c r="F841" s="136"/>
      <c r="G841" s="19" t="str">
        <f t="shared" si="92"/>
        <v/>
      </c>
      <c r="H841" s="19" t="str">
        <f t="shared" si="93"/>
        <v/>
      </c>
      <c r="I841" s="131"/>
      <c r="J841" s="147"/>
      <c r="K841" s="114" t="str">
        <f t="shared" si="94"/>
        <v/>
      </c>
      <c r="L841" s="117" t="str">
        <f t="shared" si="95"/>
        <v/>
      </c>
      <c r="M841" s="118" t="str">
        <f t="shared" si="96"/>
        <v/>
      </c>
      <c r="N841" s="113"/>
      <c r="O841" s="47"/>
      <c r="P841" s="118" t="str">
        <f t="shared" si="98"/>
        <v/>
      </c>
      <c r="Q841" s="154"/>
      <c r="R841" s="151"/>
      <c r="S841" s="151"/>
      <c r="T841" s="138"/>
      <c r="BI841" s="24" t="str">
        <f t="shared" si="97"/>
        <v xml:space="preserve"> ;;;-;;;</v>
      </c>
    </row>
    <row r="842" spans="1:61" ht="18.75" customHeight="1" thickBot="1" x14ac:dyDescent="0.25">
      <c r="A842" s="16">
        <v>830</v>
      </c>
      <c r="B842" s="142" t="s">
        <v>14</v>
      </c>
      <c r="C842" s="143"/>
      <c r="D842" s="144"/>
      <c r="E842" s="145"/>
      <c r="F842" s="136"/>
      <c r="G842" s="19" t="str">
        <f t="shared" si="92"/>
        <v/>
      </c>
      <c r="H842" s="19" t="str">
        <f t="shared" si="93"/>
        <v/>
      </c>
      <c r="I842" s="131"/>
      <c r="J842" s="147"/>
      <c r="K842" s="114" t="str">
        <f t="shared" si="94"/>
        <v/>
      </c>
      <c r="L842" s="117" t="str">
        <f t="shared" si="95"/>
        <v/>
      </c>
      <c r="M842" s="118" t="str">
        <f t="shared" si="96"/>
        <v/>
      </c>
      <c r="N842" s="113"/>
      <c r="O842" s="47"/>
      <c r="P842" s="118" t="str">
        <f t="shared" si="98"/>
        <v/>
      </c>
      <c r="Q842" s="154"/>
      <c r="R842" s="151"/>
      <c r="S842" s="151"/>
      <c r="T842" s="138"/>
      <c r="BI842" s="24" t="str">
        <f t="shared" si="97"/>
        <v xml:space="preserve"> ;;;-;;;</v>
      </c>
    </row>
    <row r="843" spans="1:61" ht="18.75" customHeight="1" x14ac:dyDescent="0.2">
      <c r="A843" s="15">
        <v>831</v>
      </c>
      <c r="B843" s="142" t="s">
        <v>14</v>
      </c>
      <c r="C843" s="143"/>
      <c r="D843" s="144"/>
      <c r="E843" s="145"/>
      <c r="F843" s="136"/>
      <c r="G843" s="19" t="str">
        <f t="shared" si="92"/>
        <v/>
      </c>
      <c r="H843" s="19" t="str">
        <f t="shared" si="93"/>
        <v/>
      </c>
      <c r="I843" s="131"/>
      <c r="J843" s="147"/>
      <c r="K843" s="114" t="str">
        <f t="shared" si="94"/>
        <v/>
      </c>
      <c r="L843" s="117" t="str">
        <f t="shared" si="95"/>
        <v/>
      </c>
      <c r="M843" s="118" t="str">
        <f t="shared" si="96"/>
        <v/>
      </c>
      <c r="N843" s="113"/>
      <c r="O843" s="47"/>
      <c r="P843" s="118" t="str">
        <f t="shared" si="98"/>
        <v/>
      </c>
      <c r="Q843" s="154"/>
      <c r="R843" s="151"/>
      <c r="S843" s="151"/>
      <c r="T843" s="138"/>
      <c r="BI843" s="24" t="str">
        <f t="shared" si="97"/>
        <v xml:space="preserve"> ;;;-;;;</v>
      </c>
    </row>
    <row r="844" spans="1:61" ht="18.75" customHeight="1" thickBot="1" x14ac:dyDescent="0.25">
      <c r="A844" s="16">
        <v>832</v>
      </c>
      <c r="B844" s="142" t="s">
        <v>14</v>
      </c>
      <c r="C844" s="143"/>
      <c r="D844" s="144"/>
      <c r="E844" s="145"/>
      <c r="F844" s="136"/>
      <c r="G844" s="19" t="str">
        <f t="shared" si="92"/>
        <v/>
      </c>
      <c r="H844" s="19" t="str">
        <f t="shared" si="93"/>
        <v/>
      </c>
      <c r="I844" s="131"/>
      <c r="J844" s="147"/>
      <c r="K844" s="114" t="str">
        <f t="shared" si="94"/>
        <v/>
      </c>
      <c r="L844" s="117" t="str">
        <f t="shared" si="95"/>
        <v/>
      </c>
      <c r="M844" s="118" t="str">
        <f t="shared" si="96"/>
        <v/>
      </c>
      <c r="N844" s="113"/>
      <c r="O844" s="47"/>
      <c r="P844" s="118" t="str">
        <f t="shared" si="98"/>
        <v/>
      </c>
      <c r="Q844" s="154"/>
      <c r="R844" s="151"/>
      <c r="S844" s="151"/>
      <c r="T844" s="138"/>
      <c r="BI844" s="24" t="str">
        <f t="shared" si="97"/>
        <v xml:space="preserve"> ;;;-;;;</v>
      </c>
    </row>
    <row r="845" spans="1:61" ht="18.75" customHeight="1" x14ac:dyDescent="0.2">
      <c r="A845" s="15">
        <v>833</v>
      </c>
      <c r="B845" s="142" t="s">
        <v>14</v>
      </c>
      <c r="C845" s="143"/>
      <c r="D845" s="144"/>
      <c r="E845" s="145"/>
      <c r="F845" s="136"/>
      <c r="G845" s="19" t="str">
        <f t="shared" ref="G845:G908" si="99">IF($E845=0,"",IF(ISERROR(VLOOKUP($E845,$AC$13:$AL$288,2,FALSE)),"See Spec",VLOOKUP($E845,$AC$13:$AL$288,2,FALSE)))</f>
        <v/>
      </c>
      <c r="H845" s="19" t="str">
        <f t="shared" ref="H845:H908" si="100">IF($E845=0,"",IF(ISERROR(VLOOKUP($E845,$AC$13:$AL$288,3,FALSE)),"Sheet",VLOOKUP($E845,$AC$13:$AL$288,3,FALSE)))</f>
        <v/>
      </c>
      <c r="I845" s="131"/>
      <c r="J845" s="147"/>
      <c r="K845" s="114" t="str">
        <f t="shared" ref="K845:K908" si="101">IF($E845=0,"",IF(ISERROR(VLOOKUP($E845,$AC$13:$AL$288,4,FALSE)),"",VLOOKUP($E845,$AC$13:$AL$288,4,FALSE)))</f>
        <v/>
      </c>
      <c r="L845" s="117" t="str">
        <f t="shared" ref="L845:L908" si="102">IF($E845=0,"",IF(ISERROR(VLOOKUP($E845,$AC$13:$AL$288,5,FALSE)),"",VLOOKUP($E845,$AC$13:$AL$288,5,FALSE)))</f>
        <v/>
      </c>
      <c r="M845" s="118" t="str">
        <f t="shared" ref="M845:M908" si="103">IF($E845=0,"",IF(ISERROR(VLOOKUP($E845,$AC$13:$AL$288,6,FALSE)),"",VLOOKUP($E845,$AC$13:$AL$288,6,FALSE)))</f>
        <v/>
      </c>
      <c r="N845" s="113"/>
      <c r="O845" s="47"/>
      <c r="P845" s="118" t="str">
        <f t="shared" si="98"/>
        <v/>
      </c>
      <c r="Q845" s="154"/>
      <c r="R845" s="151"/>
      <c r="S845" s="151"/>
      <c r="T845" s="138"/>
      <c r="BI845" s="24" t="str">
        <f t="shared" si="97"/>
        <v xml:space="preserve"> ;;;-;;;</v>
      </c>
    </row>
    <row r="846" spans="1:61" ht="18.75" customHeight="1" thickBot="1" x14ac:dyDescent="0.25">
      <c r="A846" s="16">
        <v>834</v>
      </c>
      <c r="B846" s="142" t="s">
        <v>14</v>
      </c>
      <c r="C846" s="143"/>
      <c r="D846" s="144"/>
      <c r="E846" s="145"/>
      <c r="F846" s="136"/>
      <c r="G846" s="19" t="str">
        <f t="shared" si="99"/>
        <v/>
      </c>
      <c r="H846" s="19" t="str">
        <f t="shared" si="100"/>
        <v/>
      </c>
      <c r="I846" s="131"/>
      <c r="J846" s="147"/>
      <c r="K846" s="114" t="str">
        <f t="shared" si="101"/>
        <v/>
      </c>
      <c r="L846" s="117" t="str">
        <f t="shared" si="102"/>
        <v/>
      </c>
      <c r="M846" s="118" t="str">
        <f t="shared" si="103"/>
        <v/>
      </c>
      <c r="N846" s="113"/>
      <c r="O846" s="47"/>
      <c r="P846" s="118" t="str">
        <f t="shared" si="98"/>
        <v/>
      </c>
      <c r="Q846" s="154"/>
      <c r="R846" s="151"/>
      <c r="S846" s="151"/>
      <c r="T846" s="138"/>
      <c r="BI846" s="24" t="str">
        <f t="shared" ref="BI846:BI909" si="104">UPPER(IF(B846&lt;&gt;"",CONCATENATE(B846,";",D846,";",C846,";",E846,"-",O846,";",F846,";",M846,";",P846),""))</f>
        <v xml:space="preserve"> ;;;-;;;</v>
      </c>
    </row>
    <row r="847" spans="1:61" ht="18.75" customHeight="1" x14ac:dyDescent="0.2">
      <c r="A847" s="15">
        <v>835</v>
      </c>
      <c r="B847" s="142" t="s">
        <v>14</v>
      </c>
      <c r="C847" s="143"/>
      <c r="D847" s="144"/>
      <c r="E847" s="145"/>
      <c r="F847" s="136"/>
      <c r="G847" s="19" t="str">
        <f t="shared" si="99"/>
        <v/>
      </c>
      <c r="H847" s="19" t="str">
        <f t="shared" si="100"/>
        <v/>
      </c>
      <c r="I847" s="131"/>
      <c r="J847" s="147"/>
      <c r="K847" s="114" t="str">
        <f t="shared" si="101"/>
        <v/>
      </c>
      <c r="L847" s="117" t="str">
        <f t="shared" si="102"/>
        <v/>
      </c>
      <c r="M847" s="118" t="str">
        <f t="shared" si="103"/>
        <v/>
      </c>
      <c r="N847" s="113"/>
      <c r="O847" s="47"/>
      <c r="P847" s="118" t="str">
        <f t="shared" si="98"/>
        <v/>
      </c>
      <c r="Q847" s="154"/>
      <c r="R847" s="151"/>
      <c r="S847" s="151"/>
      <c r="T847" s="138"/>
      <c r="BI847" s="24" t="str">
        <f t="shared" si="104"/>
        <v xml:space="preserve"> ;;;-;;;</v>
      </c>
    </row>
    <row r="848" spans="1:61" ht="18.75" customHeight="1" thickBot="1" x14ac:dyDescent="0.25">
      <c r="A848" s="16">
        <v>836</v>
      </c>
      <c r="B848" s="142" t="s">
        <v>14</v>
      </c>
      <c r="C848" s="143"/>
      <c r="D848" s="144"/>
      <c r="E848" s="145"/>
      <c r="F848" s="136"/>
      <c r="G848" s="19" t="str">
        <f t="shared" si="99"/>
        <v/>
      </c>
      <c r="H848" s="19" t="str">
        <f t="shared" si="100"/>
        <v/>
      </c>
      <c r="I848" s="131"/>
      <c r="J848" s="147"/>
      <c r="K848" s="114" t="str">
        <f t="shared" si="101"/>
        <v/>
      </c>
      <c r="L848" s="117" t="str">
        <f t="shared" si="102"/>
        <v/>
      </c>
      <c r="M848" s="118" t="str">
        <f t="shared" si="103"/>
        <v/>
      </c>
      <c r="N848" s="113"/>
      <c r="O848" s="47"/>
      <c r="P848" s="118" t="str">
        <f t="shared" si="98"/>
        <v/>
      </c>
      <c r="Q848" s="154"/>
      <c r="R848" s="151"/>
      <c r="S848" s="151"/>
      <c r="T848" s="138"/>
      <c r="BI848" s="24" t="str">
        <f t="shared" si="104"/>
        <v xml:space="preserve"> ;;;-;;;</v>
      </c>
    </row>
    <row r="849" spans="1:61" ht="18.75" customHeight="1" x14ac:dyDescent="0.2">
      <c r="A849" s="15">
        <v>837</v>
      </c>
      <c r="B849" s="142" t="s">
        <v>14</v>
      </c>
      <c r="C849" s="143"/>
      <c r="D849" s="144"/>
      <c r="E849" s="145"/>
      <c r="F849" s="136"/>
      <c r="G849" s="19" t="str">
        <f t="shared" si="99"/>
        <v/>
      </c>
      <c r="H849" s="19" t="str">
        <f t="shared" si="100"/>
        <v/>
      </c>
      <c r="I849" s="131"/>
      <c r="J849" s="147"/>
      <c r="K849" s="114" t="str">
        <f t="shared" si="101"/>
        <v/>
      </c>
      <c r="L849" s="117" t="str">
        <f t="shared" si="102"/>
        <v/>
      </c>
      <c r="M849" s="118" t="str">
        <f t="shared" si="103"/>
        <v/>
      </c>
      <c r="N849" s="113"/>
      <c r="O849" s="47"/>
      <c r="P849" s="118" t="str">
        <f t="shared" si="98"/>
        <v/>
      </c>
      <c r="Q849" s="154"/>
      <c r="R849" s="151"/>
      <c r="S849" s="151"/>
      <c r="T849" s="138"/>
      <c r="BI849" s="24" t="str">
        <f t="shared" si="104"/>
        <v xml:space="preserve"> ;;;-;;;</v>
      </c>
    </row>
    <row r="850" spans="1:61" ht="18.75" customHeight="1" thickBot="1" x14ac:dyDescent="0.25">
      <c r="A850" s="16">
        <v>838</v>
      </c>
      <c r="B850" s="142" t="s">
        <v>14</v>
      </c>
      <c r="C850" s="143"/>
      <c r="D850" s="144"/>
      <c r="E850" s="145"/>
      <c r="F850" s="136"/>
      <c r="G850" s="19" t="str">
        <f t="shared" si="99"/>
        <v/>
      </c>
      <c r="H850" s="19" t="str">
        <f t="shared" si="100"/>
        <v/>
      </c>
      <c r="I850" s="131"/>
      <c r="J850" s="147"/>
      <c r="K850" s="114" t="str">
        <f t="shared" si="101"/>
        <v/>
      </c>
      <c r="L850" s="117" t="str">
        <f t="shared" si="102"/>
        <v/>
      </c>
      <c r="M850" s="118" t="str">
        <f t="shared" si="103"/>
        <v/>
      </c>
      <c r="N850" s="113"/>
      <c r="O850" s="47"/>
      <c r="P850" s="118" t="str">
        <f t="shared" si="98"/>
        <v/>
      </c>
      <c r="Q850" s="154"/>
      <c r="R850" s="151"/>
      <c r="S850" s="151"/>
      <c r="T850" s="138"/>
      <c r="BI850" s="24" t="str">
        <f t="shared" si="104"/>
        <v xml:space="preserve"> ;;;-;;;</v>
      </c>
    </row>
    <row r="851" spans="1:61" ht="18.75" customHeight="1" x14ac:dyDescent="0.2">
      <c r="A851" s="15">
        <v>839</v>
      </c>
      <c r="B851" s="142" t="s">
        <v>14</v>
      </c>
      <c r="C851" s="143"/>
      <c r="D851" s="144"/>
      <c r="E851" s="145"/>
      <c r="F851" s="136"/>
      <c r="G851" s="19" t="str">
        <f t="shared" si="99"/>
        <v/>
      </c>
      <c r="H851" s="19" t="str">
        <f t="shared" si="100"/>
        <v/>
      </c>
      <c r="I851" s="131"/>
      <c r="J851" s="147"/>
      <c r="K851" s="114" t="str">
        <f t="shared" si="101"/>
        <v/>
      </c>
      <c r="L851" s="117" t="str">
        <f t="shared" si="102"/>
        <v/>
      </c>
      <c r="M851" s="118" t="str">
        <f t="shared" si="103"/>
        <v/>
      </c>
      <c r="N851" s="113"/>
      <c r="O851" s="47"/>
      <c r="P851" s="118" t="str">
        <f t="shared" si="98"/>
        <v/>
      </c>
      <c r="Q851" s="154"/>
      <c r="R851" s="151"/>
      <c r="S851" s="151"/>
      <c r="T851" s="138"/>
      <c r="BI851" s="24" t="str">
        <f t="shared" si="104"/>
        <v xml:space="preserve"> ;;;-;;;</v>
      </c>
    </row>
    <row r="852" spans="1:61" ht="18.75" customHeight="1" thickBot="1" x14ac:dyDescent="0.25">
      <c r="A852" s="16">
        <v>840</v>
      </c>
      <c r="B852" s="142" t="s">
        <v>14</v>
      </c>
      <c r="C852" s="143"/>
      <c r="D852" s="144"/>
      <c r="E852" s="145"/>
      <c r="F852" s="136"/>
      <c r="G852" s="19" t="str">
        <f t="shared" si="99"/>
        <v/>
      </c>
      <c r="H852" s="19" t="str">
        <f t="shared" si="100"/>
        <v/>
      </c>
      <c r="I852" s="131"/>
      <c r="J852" s="147"/>
      <c r="K852" s="114" t="str">
        <f t="shared" si="101"/>
        <v/>
      </c>
      <c r="L852" s="117" t="str">
        <f t="shared" si="102"/>
        <v/>
      </c>
      <c r="M852" s="118" t="str">
        <f t="shared" si="103"/>
        <v/>
      </c>
      <c r="N852" s="113"/>
      <c r="O852" s="47"/>
      <c r="P852" s="118" t="str">
        <f t="shared" si="98"/>
        <v/>
      </c>
      <c r="Q852" s="154"/>
      <c r="R852" s="151"/>
      <c r="S852" s="151"/>
      <c r="T852" s="138"/>
      <c r="BI852" s="24" t="str">
        <f t="shared" si="104"/>
        <v xml:space="preserve"> ;;;-;;;</v>
      </c>
    </row>
    <row r="853" spans="1:61" ht="18.75" customHeight="1" x14ac:dyDescent="0.2">
      <c r="A853" s="15">
        <v>841</v>
      </c>
      <c r="B853" s="142" t="s">
        <v>14</v>
      </c>
      <c r="C853" s="143"/>
      <c r="D853" s="144"/>
      <c r="E853" s="145"/>
      <c r="F853" s="136"/>
      <c r="G853" s="19" t="str">
        <f t="shared" si="99"/>
        <v/>
      </c>
      <c r="H853" s="19" t="str">
        <f t="shared" si="100"/>
        <v/>
      </c>
      <c r="I853" s="131"/>
      <c r="J853" s="147"/>
      <c r="K853" s="114" t="str">
        <f t="shared" si="101"/>
        <v/>
      </c>
      <c r="L853" s="117" t="str">
        <f t="shared" si="102"/>
        <v/>
      </c>
      <c r="M853" s="118" t="str">
        <f t="shared" si="103"/>
        <v/>
      </c>
      <c r="N853" s="113"/>
      <c r="O853" s="47"/>
      <c r="P853" s="118" t="str">
        <f t="shared" si="98"/>
        <v/>
      </c>
      <c r="Q853" s="154"/>
      <c r="R853" s="151"/>
      <c r="S853" s="151"/>
      <c r="T853" s="138"/>
      <c r="BI853" s="24" t="str">
        <f t="shared" si="104"/>
        <v xml:space="preserve"> ;;;-;;;</v>
      </c>
    </row>
    <row r="854" spans="1:61" ht="18.75" customHeight="1" thickBot="1" x14ac:dyDescent="0.25">
      <c r="A854" s="16">
        <v>842</v>
      </c>
      <c r="B854" s="142" t="s">
        <v>14</v>
      </c>
      <c r="C854" s="143"/>
      <c r="D854" s="144"/>
      <c r="E854" s="145"/>
      <c r="F854" s="136"/>
      <c r="G854" s="19" t="str">
        <f t="shared" si="99"/>
        <v/>
      </c>
      <c r="H854" s="19" t="str">
        <f t="shared" si="100"/>
        <v/>
      </c>
      <c r="I854" s="131"/>
      <c r="J854" s="147"/>
      <c r="K854" s="114" t="str">
        <f t="shared" si="101"/>
        <v/>
      </c>
      <c r="L854" s="117" t="str">
        <f t="shared" si="102"/>
        <v/>
      </c>
      <c r="M854" s="118" t="str">
        <f t="shared" si="103"/>
        <v/>
      </c>
      <c r="N854" s="113"/>
      <c r="O854" s="47"/>
      <c r="P854" s="118" t="str">
        <f t="shared" si="98"/>
        <v/>
      </c>
      <c r="Q854" s="154"/>
      <c r="R854" s="151"/>
      <c r="S854" s="151"/>
      <c r="T854" s="138"/>
      <c r="BI854" s="24" t="str">
        <f t="shared" si="104"/>
        <v xml:space="preserve"> ;;;-;;;</v>
      </c>
    </row>
    <row r="855" spans="1:61" ht="18.75" customHeight="1" x14ac:dyDescent="0.2">
      <c r="A855" s="15">
        <v>843</v>
      </c>
      <c r="B855" s="142" t="s">
        <v>14</v>
      </c>
      <c r="C855" s="143"/>
      <c r="D855" s="144"/>
      <c r="E855" s="145"/>
      <c r="F855" s="136"/>
      <c r="G855" s="19" t="str">
        <f t="shared" si="99"/>
        <v/>
      </c>
      <c r="H855" s="19" t="str">
        <f t="shared" si="100"/>
        <v/>
      </c>
      <c r="I855" s="131"/>
      <c r="J855" s="147"/>
      <c r="K855" s="114" t="str">
        <f t="shared" si="101"/>
        <v/>
      </c>
      <c r="L855" s="117" t="str">
        <f t="shared" si="102"/>
        <v/>
      </c>
      <c r="M855" s="118" t="str">
        <f t="shared" si="103"/>
        <v/>
      </c>
      <c r="N855" s="113"/>
      <c r="O855" s="47"/>
      <c r="P855" s="118" t="str">
        <f t="shared" si="98"/>
        <v/>
      </c>
      <c r="Q855" s="154"/>
      <c r="R855" s="151"/>
      <c r="S855" s="151"/>
      <c r="T855" s="138"/>
      <c r="BI855" s="24" t="str">
        <f t="shared" si="104"/>
        <v xml:space="preserve"> ;;;-;;;</v>
      </c>
    </row>
    <row r="856" spans="1:61" ht="18.75" customHeight="1" thickBot="1" x14ac:dyDescent="0.25">
      <c r="A856" s="16">
        <v>844</v>
      </c>
      <c r="B856" s="142" t="s">
        <v>14</v>
      </c>
      <c r="C856" s="143"/>
      <c r="D856" s="144"/>
      <c r="E856" s="145"/>
      <c r="F856" s="136"/>
      <c r="G856" s="19" t="str">
        <f t="shared" si="99"/>
        <v/>
      </c>
      <c r="H856" s="19" t="str">
        <f t="shared" si="100"/>
        <v/>
      </c>
      <c r="I856" s="131"/>
      <c r="J856" s="147"/>
      <c r="K856" s="114" t="str">
        <f t="shared" si="101"/>
        <v/>
      </c>
      <c r="L856" s="117" t="str">
        <f t="shared" si="102"/>
        <v/>
      </c>
      <c r="M856" s="118" t="str">
        <f t="shared" si="103"/>
        <v/>
      </c>
      <c r="N856" s="113"/>
      <c r="O856" s="47"/>
      <c r="P856" s="118" t="str">
        <f t="shared" si="98"/>
        <v/>
      </c>
      <c r="Q856" s="154"/>
      <c r="R856" s="151"/>
      <c r="S856" s="151"/>
      <c r="T856" s="138"/>
      <c r="BI856" s="24" t="str">
        <f t="shared" si="104"/>
        <v xml:space="preserve"> ;;;-;;;</v>
      </c>
    </row>
    <row r="857" spans="1:61" ht="18.75" customHeight="1" x14ac:dyDescent="0.2">
      <c r="A857" s="15">
        <v>845</v>
      </c>
      <c r="B857" s="142" t="s">
        <v>14</v>
      </c>
      <c r="C857" s="143"/>
      <c r="D857" s="144"/>
      <c r="E857" s="145"/>
      <c r="F857" s="136"/>
      <c r="G857" s="19" t="str">
        <f t="shared" si="99"/>
        <v/>
      </c>
      <c r="H857" s="19" t="str">
        <f t="shared" si="100"/>
        <v/>
      </c>
      <c r="I857" s="131"/>
      <c r="J857" s="147"/>
      <c r="K857" s="114" t="str">
        <f t="shared" si="101"/>
        <v/>
      </c>
      <c r="L857" s="117" t="str">
        <f t="shared" si="102"/>
        <v/>
      </c>
      <c r="M857" s="118" t="str">
        <f t="shared" si="103"/>
        <v/>
      </c>
      <c r="N857" s="113"/>
      <c r="O857" s="47"/>
      <c r="P857" s="118" t="str">
        <f t="shared" si="98"/>
        <v/>
      </c>
      <c r="Q857" s="154"/>
      <c r="R857" s="151"/>
      <c r="S857" s="151"/>
      <c r="T857" s="138"/>
      <c r="BI857" s="24" t="str">
        <f t="shared" si="104"/>
        <v xml:space="preserve"> ;;;-;;;</v>
      </c>
    </row>
    <row r="858" spans="1:61" ht="18.75" customHeight="1" thickBot="1" x14ac:dyDescent="0.25">
      <c r="A858" s="16">
        <v>846</v>
      </c>
      <c r="B858" s="142" t="s">
        <v>14</v>
      </c>
      <c r="C858" s="143"/>
      <c r="D858" s="144"/>
      <c r="E858" s="145"/>
      <c r="F858" s="136"/>
      <c r="G858" s="19" t="str">
        <f t="shared" si="99"/>
        <v/>
      </c>
      <c r="H858" s="19" t="str">
        <f t="shared" si="100"/>
        <v/>
      </c>
      <c r="I858" s="131"/>
      <c r="J858" s="147"/>
      <c r="K858" s="114" t="str">
        <f t="shared" si="101"/>
        <v/>
      </c>
      <c r="L858" s="117" t="str">
        <f t="shared" si="102"/>
        <v/>
      </c>
      <c r="M858" s="118" t="str">
        <f t="shared" si="103"/>
        <v/>
      </c>
      <c r="N858" s="113"/>
      <c r="O858" s="47"/>
      <c r="P858" s="118" t="str">
        <f t="shared" si="98"/>
        <v/>
      </c>
      <c r="Q858" s="154"/>
      <c r="R858" s="151"/>
      <c r="S858" s="151"/>
      <c r="T858" s="138"/>
      <c r="BI858" s="24" t="str">
        <f t="shared" si="104"/>
        <v xml:space="preserve"> ;;;-;;;</v>
      </c>
    </row>
    <row r="859" spans="1:61" ht="18.75" customHeight="1" x14ac:dyDescent="0.2">
      <c r="A859" s="15">
        <v>847</v>
      </c>
      <c r="B859" s="142" t="s">
        <v>14</v>
      </c>
      <c r="C859" s="143"/>
      <c r="D859" s="144"/>
      <c r="E859" s="145"/>
      <c r="F859" s="136"/>
      <c r="G859" s="19" t="str">
        <f t="shared" si="99"/>
        <v/>
      </c>
      <c r="H859" s="19" t="str">
        <f t="shared" si="100"/>
        <v/>
      </c>
      <c r="I859" s="131"/>
      <c r="J859" s="147"/>
      <c r="K859" s="114" t="str">
        <f t="shared" si="101"/>
        <v/>
      </c>
      <c r="L859" s="117" t="str">
        <f t="shared" si="102"/>
        <v/>
      </c>
      <c r="M859" s="118" t="str">
        <f t="shared" si="103"/>
        <v/>
      </c>
      <c r="N859" s="113"/>
      <c r="O859" s="47"/>
      <c r="P859" s="118" t="str">
        <f t="shared" si="98"/>
        <v/>
      </c>
      <c r="Q859" s="154"/>
      <c r="R859" s="151"/>
      <c r="S859" s="151"/>
      <c r="T859" s="138"/>
      <c r="BI859" s="24" t="str">
        <f t="shared" si="104"/>
        <v xml:space="preserve"> ;;;-;;;</v>
      </c>
    </row>
    <row r="860" spans="1:61" ht="18.75" customHeight="1" thickBot="1" x14ac:dyDescent="0.25">
      <c r="A860" s="16">
        <v>848</v>
      </c>
      <c r="B860" s="142" t="s">
        <v>14</v>
      </c>
      <c r="C860" s="143"/>
      <c r="D860" s="144"/>
      <c r="E860" s="145"/>
      <c r="F860" s="136"/>
      <c r="G860" s="19" t="str">
        <f t="shared" si="99"/>
        <v/>
      </c>
      <c r="H860" s="19" t="str">
        <f t="shared" si="100"/>
        <v/>
      </c>
      <c r="I860" s="131"/>
      <c r="J860" s="147"/>
      <c r="K860" s="114" t="str">
        <f t="shared" si="101"/>
        <v/>
      </c>
      <c r="L860" s="117" t="str">
        <f t="shared" si="102"/>
        <v/>
      </c>
      <c r="M860" s="118" t="str">
        <f t="shared" si="103"/>
        <v/>
      </c>
      <c r="N860" s="113"/>
      <c r="O860" s="47"/>
      <c r="P860" s="118" t="str">
        <f t="shared" si="98"/>
        <v/>
      </c>
      <c r="Q860" s="154"/>
      <c r="R860" s="151"/>
      <c r="S860" s="151"/>
      <c r="T860" s="138"/>
      <c r="BI860" s="24" t="str">
        <f t="shared" si="104"/>
        <v xml:space="preserve"> ;;;-;;;</v>
      </c>
    </row>
    <row r="861" spans="1:61" ht="18.75" customHeight="1" x14ac:dyDescent="0.2">
      <c r="A861" s="15">
        <v>849</v>
      </c>
      <c r="B861" s="142" t="s">
        <v>14</v>
      </c>
      <c r="C861" s="143"/>
      <c r="D861" s="144"/>
      <c r="E861" s="145"/>
      <c r="F861" s="136"/>
      <c r="G861" s="19" t="str">
        <f t="shared" si="99"/>
        <v/>
      </c>
      <c r="H861" s="19" t="str">
        <f t="shared" si="100"/>
        <v/>
      </c>
      <c r="I861" s="131"/>
      <c r="J861" s="147"/>
      <c r="K861" s="114" t="str">
        <f t="shared" si="101"/>
        <v/>
      </c>
      <c r="L861" s="117" t="str">
        <f t="shared" si="102"/>
        <v/>
      </c>
      <c r="M861" s="118" t="str">
        <f t="shared" si="103"/>
        <v/>
      </c>
      <c r="N861" s="113"/>
      <c r="O861" s="47"/>
      <c r="P861" s="118" t="str">
        <f t="shared" si="98"/>
        <v/>
      </c>
      <c r="Q861" s="154"/>
      <c r="R861" s="151"/>
      <c r="S861" s="151"/>
      <c r="T861" s="138"/>
      <c r="BI861" s="24" t="str">
        <f t="shared" si="104"/>
        <v xml:space="preserve"> ;;;-;;;</v>
      </c>
    </row>
    <row r="862" spans="1:61" ht="18.75" customHeight="1" thickBot="1" x14ac:dyDescent="0.25">
      <c r="A862" s="16">
        <v>850</v>
      </c>
      <c r="B862" s="142" t="s">
        <v>14</v>
      </c>
      <c r="C862" s="143"/>
      <c r="D862" s="144"/>
      <c r="E862" s="145"/>
      <c r="F862" s="136"/>
      <c r="G862" s="19" t="str">
        <f t="shared" si="99"/>
        <v/>
      </c>
      <c r="H862" s="19" t="str">
        <f t="shared" si="100"/>
        <v/>
      </c>
      <c r="I862" s="131"/>
      <c r="J862" s="147"/>
      <c r="K862" s="114" t="str">
        <f t="shared" si="101"/>
        <v/>
      </c>
      <c r="L862" s="117" t="str">
        <f t="shared" si="102"/>
        <v/>
      </c>
      <c r="M862" s="118" t="str">
        <f t="shared" si="103"/>
        <v/>
      </c>
      <c r="N862" s="113"/>
      <c r="O862" s="47"/>
      <c r="P862" s="118" t="str">
        <f t="shared" si="98"/>
        <v/>
      </c>
      <c r="Q862" s="154"/>
      <c r="R862" s="151"/>
      <c r="S862" s="151"/>
      <c r="T862" s="138"/>
      <c r="BI862" s="24" t="str">
        <f t="shared" si="104"/>
        <v xml:space="preserve"> ;;;-;;;</v>
      </c>
    </row>
    <row r="863" spans="1:61" ht="18.75" customHeight="1" x14ac:dyDescent="0.2">
      <c r="A863" s="15">
        <v>851</v>
      </c>
      <c r="B863" s="142" t="s">
        <v>14</v>
      </c>
      <c r="C863" s="143"/>
      <c r="D863" s="144"/>
      <c r="E863" s="145"/>
      <c r="F863" s="136"/>
      <c r="G863" s="19" t="str">
        <f t="shared" si="99"/>
        <v/>
      </c>
      <c r="H863" s="19" t="str">
        <f t="shared" si="100"/>
        <v/>
      </c>
      <c r="I863" s="131"/>
      <c r="J863" s="147"/>
      <c r="K863" s="114" t="str">
        <f t="shared" si="101"/>
        <v/>
      </c>
      <c r="L863" s="117" t="str">
        <f t="shared" si="102"/>
        <v/>
      </c>
      <c r="M863" s="118" t="str">
        <f t="shared" si="103"/>
        <v/>
      </c>
      <c r="N863" s="113"/>
      <c r="O863" s="47"/>
      <c r="P863" s="118" t="str">
        <f t="shared" si="98"/>
        <v/>
      </c>
      <c r="Q863" s="154"/>
      <c r="R863" s="151"/>
      <c r="S863" s="151"/>
      <c r="T863" s="138"/>
      <c r="BI863" s="24" t="str">
        <f t="shared" si="104"/>
        <v xml:space="preserve"> ;;;-;;;</v>
      </c>
    </row>
    <row r="864" spans="1:61" ht="18.75" customHeight="1" thickBot="1" x14ac:dyDescent="0.25">
      <c r="A864" s="16">
        <v>852</v>
      </c>
      <c r="B864" s="142" t="s">
        <v>14</v>
      </c>
      <c r="C864" s="143"/>
      <c r="D864" s="144"/>
      <c r="E864" s="145"/>
      <c r="F864" s="136"/>
      <c r="G864" s="19" t="str">
        <f t="shared" si="99"/>
        <v/>
      </c>
      <c r="H864" s="19" t="str">
        <f t="shared" si="100"/>
        <v/>
      </c>
      <c r="I864" s="131"/>
      <c r="J864" s="147"/>
      <c r="K864" s="114" t="str">
        <f t="shared" si="101"/>
        <v/>
      </c>
      <c r="L864" s="117" t="str">
        <f t="shared" si="102"/>
        <v/>
      </c>
      <c r="M864" s="118" t="str">
        <f t="shared" si="103"/>
        <v/>
      </c>
      <c r="N864" s="113"/>
      <c r="O864" s="47"/>
      <c r="P864" s="118" t="str">
        <f t="shared" si="98"/>
        <v/>
      </c>
      <c r="Q864" s="154"/>
      <c r="R864" s="151"/>
      <c r="S864" s="151"/>
      <c r="T864" s="138"/>
      <c r="BI864" s="24" t="str">
        <f t="shared" si="104"/>
        <v xml:space="preserve"> ;;;-;;;</v>
      </c>
    </row>
    <row r="865" spans="1:61" ht="18.75" customHeight="1" x14ac:dyDescent="0.2">
      <c r="A865" s="15">
        <v>853</v>
      </c>
      <c r="B865" s="142" t="s">
        <v>14</v>
      </c>
      <c r="C865" s="143"/>
      <c r="D865" s="144"/>
      <c r="E865" s="145"/>
      <c r="F865" s="136"/>
      <c r="G865" s="19" t="str">
        <f t="shared" si="99"/>
        <v/>
      </c>
      <c r="H865" s="19" t="str">
        <f t="shared" si="100"/>
        <v/>
      </c>
      <c r="I865" s="131"/>
      <c r="J865" s="147"/>
      <c r="K865" s="114" t="str">
        <f t="shared" si="101"/>
        <v/>
      </c>
      <c r="L865" s="117" t="str">
        <f t="shared" si="102"/>
        <v/>
      </c>
      <c r="M865" s="118" t="str">
        <f t="shared" si="103"/>
        <v/>
      </c>
      <c r="N865" s="113"/>
      <c r="O865" s="47"/>
      <c r="P865" s="118" t="str">
        <f t="shared" si="98"/>
        <v/>
      </c>
      <c r="Q865" s="154"/>
      <c r="R865" s="151"/>
      <c r="S865" s="151"/>
      <c r="T865" s="138"/>
      <c r="BI865" s="24" t="str">
        <f t="shared" si="104"/>
        <v xml:space="preserve"> ;;;-;;;</v>
      </c>
    </row>
    <row r="866" spans="1:61" ht="18.75" customHeight="1" thickBot="1" x14ac:dyDescent="0.25">
      <c r="A866" s="16">
        <v>854</v>
      </c>
      <c r="B866" s="142" t="s">
        <v>14</v>
      </c>
      <c r="C866" s="143"/>
      <c r="D866" s="144"/>
      <c r="E866" s="145"/>
      <c r="F866" s="136"/>
      <c r="G866" s="19" t="str">
        <f t="shared" si="99"/>
        <v/>
      </c>
      <c r="H866" s="19" t="str">
        <f t="shared" si="100"/>
        <v/>
      </c>
      <c r="I866" s="131"/>
      <c r="J866" s="147"/>
      <c r="K866" s="114" t="str">
        <f t="shared" si="101"/>
        <v/>
      </c>
      <c r="L866" s="117" t="str">
        <f t="shared" si="102"/>
        <v/>
      </c>
      <c r="M866" s="118" t="str">
        <f t="shared" si="103"/>
        <v/>
      </c>
      <c r="N866" s="113"/>
      <c r="O866" s="47"/>
      <c r="P866" s="118" t="str">
        <f t="shared" si="98"/>
        <v/>
      </c>
      <c r="Q866" s="154"/>
      <c r="R866" s="151"/>
      <c r="S866" s="151"/>
      <c r="T866" s="138"/>
      <c r="BI866" s="24" t="str">
        <f t="shared" si="104"/>
        <v xml:space="preserve"> ;;;-;;;</v>
      </c>
    </row>
    <row r="867" spans="1:61" ht="18.75" customHeight="1" x14ac:dyDescent="0.2">
      <c r="A867" s="15">
        <v>855</v>
      </c>
      <c r="B867" s="142" t="s">
        <v>14</v>
      </c>
      <c r="C867" s="143"/>
      <c r="D867" s="144"/>
      <c r="E867" s="145"/>
      <c r="F867" s="136"/>
      <c r="G867" s="19" t="str">
        <f t="shared" si="99"/>
        <v/>
      </c>
      <c r="H867" s="19" t="str">
        <f t="shared" si="100"/>
        <v/>
      </c>
      <c r="I867" s="131"/>
      <c r="J867" s="147"/>
      <c r="K867" s="114" t="str">
        <f t="shared" si="101"/>
        <v/>
      </c>
      <c r="L867" s="117" t="str">
        <f t="shared" si="102"/>
        <v/>
      </c>
      <c r="M867" s="118" t="str">
        <f t="shared" si="103"/>
        <v/>
      </c>
      <c r="N867" s="113"/>
      <c r="O867" s="47"/>
      <c r="P867" s="118" t="str">
        <f t="shared" si="98"/>
        <v/>
      </c>
      <c r="Q867" s="154"/>
      <c r="R867" s="151"/>
      <c r="S867" s="151"/>
      <c r="T867" s="138"/>
      <c r="BI867" s="24" t="str">
        <f t="shared" si="104"/>
        <v xml:space="preserve"> ;;;-;;;</v>
      </c>
    </row>
    <row r="868" spans="1:61" ht="18.75" customHeight="1" thickBot="1" x14ac:dyDescent="0.25">
      <c r="A868" s="16">
        <v>856</v>
      </c>
      <c r="B868" s="142" t="s">
        <v>14</v>
      </c>
      <c r="C868" s="143"/>
      <c r="D868" s="144"/>
      <c r="E868" s="145"/>
      <c r="F868" s="136"/>
      <c r="G868" s="19" t="str">
        <f t="shared" si="99"/>
        <v/>
      </c>
      <c r="H868" s="19" t="str">
        <f t="shared" si="100"/>
        <v/>
      </c>
      <c r="I868" s="131"/>
      <c r="J868" s="147"/>
      <c r="K868" s="114" t="str">
        <f t="shared" si="101"/>
        <v/>
      </c>
      <c r="L868" s="117" t="str">
        <f t="shared" si="102"/>
        <v/>
      </c>
      <c r="M868" s="118" t="str">
        <f t="shared" si="103"/>
        <v/>
      </c>
      <c r="N868" s="113"/>
      <c r="O868" s="47"/>
      <c r="P868" s="118" t="str">
        <f t="shared" si="98"/>
        <v/>
      </c>
      <c r="Q868" s="154"/>
      <c r="R868" s="151"/>
      <c r="S868" s="151"/>
      <c r="T868" s="138"/>
      <c r="BI868" s="24" t="str">
        <f t="shared" si="104"/>
        <v xml:space="preserve"> ;;;-;;;</v>
      </c>
    </row>
    <row r="869" spans="1:61" ht="18.75" customHeight="1" x14ac:dyDescent="0.2">
      <c r="A869" s="15">
        <v>857</v>
      </c>
      <c r="B869" s="142" t="s">
        <v>14</v>
      </c>
      <c r="C869" s="143"/>
      <c r="D869" s="144"/>
      <c r="E869" s="145"/>
      <c r="F869" s="136"/>
      <c r="G869" s="19" t="str">
        <f t="shared" si="99"/>
        <v/>
      </c>
      <c r="H869" s="19" t="str">
        <f t="shared" si="100"/>
        <v/>
      </c>
      <c r="I869" s="131"/>
      <c r="J869" s="147"/>
      <c r="K869" s="114" t="str">
        <f t="shared" si="101"/>
        <v/>
      </c>
      <c r="L869" s="117" t="str">
        <f t="shared" si="102"/>
        <v/>
      </c>
      <c r="M869" s="118" t="str">
        <f t="shared" si="103"/>
        <v/>
      </c>
      <c r="N869" s="113"/>
      <c r="O869" s="47"/>
      <c r="P869" s="118" t="str">
        <f t="shared" si="98"/>
        <v/>
      </c>
      <c r="Q869" s="154"/>
      <c r="R869" s="151"/>
      <c r="S869" s="151"/>
      <c r="T869" s="138"/>
      <c r="BI869" s="24" t="str">
        <f t="shared" si="104"/>
        <v xml:space="preserve"> ;;;-;;;</v>
      </c>
    </row>
    <row r="870" spans="1:61" ht="18.75" customHeight="1" thickBot="1" x14ac:dyDescent="0.25">
      <c r="A870" s="16">
        <v>858</v>
      </c>
      <c r="B870" s="142" t="s">
        <v>14</v>
      </c>
      <c r="C870" s="143"/>
      <c r="D870" s="144"/>
      <c r="E870" s="145"/>
      <c r="F870" s="136"/>
      <c r="G870" s="19" t="str">
        <f t="shared" si="99"/>
        <v/>
      </c>
      <c r="H870" s="19" t="str">
        <f t="shared" si="100"/>
        <v/>
      </c>
      <c r="I870" s="131"/>
      <c r="J870" s="147"/>
      <c r="K870" s="114" t="str">
        <f t="shared" si="101"/>
        <v/>
      </c>
      <c r="L870" s="117" t="str">
        <f t="shared" si="102"/>
        <v/>
      </c>
      <c r="M870" s="118" t="str">
        <f t="shared" si="103"/>
        <v/>
      </c>
      <c r="N870" s="113"/>
      <c r="O870" s="47"/>
      <c r="P870" s="118" t="str">
        <f t="shared" si="98"/>
        <v/>
      </c>
      <c r="Q870" s="154"/>
      <c r="R870" s="151"/>
      <c r="S870" s="151"/>
      <c r="T870" s="138"/>
      <c r="BI870" s="24" t="str">
        <f t="shared" si="104"/>
        <v xml:space="preserve"> ;;;-;;;</v>
      </c>
    </row>
    <row r="871" spans="1:61" ht="18.75" customHeight="1" x14ac:dyDescent="0.2">
      <c r="A871" s="15">
        <v>859</v>
      </c>
      <c r="B871" s="142" t="s">
        <v>14</v>
      </c>
      <c r="C871" s="143"/>
      <c r="D871" s="144"/>
      <c r="E871" s="145"/>
      <c r="F871" s="136"/>
      <c r="G871" s="19" t="str">
        <f t="shared" si="99"/>
        <v/>
      </c>
      <c r="H871" s="19" t="str">
        <f t="shared" si="100"/>
        <v/>
      </c>
      <c r="I871" s="131"/>
      <c r="J871" s="147"/>
      <c r="K871" s="114" t="str">
        <f t="shared" si="101"/>
        <v/>
      </c>
      <c r="L871" s="117" t="str">
        <f t="shared" si="102"/>
        <v/>
      </c>
      <c r="M871" s="118" t="str">
        <f t="shared" si="103"/>
        <v/>
      </c>
      <c r="N871" s="113"/>
      <c r="O871" s="47"/>
      <c r="P871" s="118" t="str">
        <f t="shared" si="98"/>
        <v/>
      </c>
      <c r="Q871" s="154"/>
      <c r="R871" s="151"/>
      <c r="S871" s="151"/>
      <c r="T871" s="138"/>
      <c r="BI871" s="24" t="str">
        <f t="shared" si="104"/>
        <v xml:space="preserve"> ;;;-;;;</v>
      </c>
    </row>
    <row r="872" spans="1:61" ht="18.75" customHeight="1" thickBot="1" x14ac:dyDescent="0.25">
      <c r="A872" s="16">
        <v>860</v>
      </c>
      <c r="B872" s="142" t="s">
        <v>14</v>
      </c>
      <c r="C872" s="143"/>
      <c r="D872" s="144"/>
      <c r="E872" s="145"/>
      <c r="F872" s="136"/>
      <c r="G872" s="19" t="str">
        <f t="shared" si="99"/>
        <v/>
      </c>
      <c r="H872" s="19" t="str">
        <f t="shared" si="100"/>
        <v/>
      </c>
      <c r="I872" s="131"/>
      <c r="J872" s="147"/>
      <c r="K872" s="114" t="str">
        <f t="shared" si="101"/>
        <v/>
      </c>
      <c r="L872" s="117" t="str">
        <f t="shared" si="102"/>
        <v/>
      </c>
      <c r="M872" s="118" t="str">
        <f t="shared" si="103"/>
        <v/>
      </c>
      <c r="N872" s="113"/>
      <c r="O872" s="47"/>
      <c r="P872" s="118" t="str">
        <f t="shared" si="98"/>
        <v/>
      </c>
      <c r="Q872" s="154"/>
      <c r="R872" s="151"/>
      <c r="S872" s="151"/>
      <c r="T872" s="138"/>
      <c r="BI872" s="24" t="str">
        <f t="shared" si="104"/>
        <v xml:space="preserve"> ;;;-;;;</v>
      </c>
    </row>
    <row r="873" spans="1:61" ht="18.75" customHeight="1" x14ac:dyDescent="0.2">
      <c r="A873" s="15">
        <v>861</v>
      </c>
      <c r="B873" s="142" t="s">
        <v>14</v>
      </c>
      <c r="C873" s="143"/>
      <c r="D873" s="144"/>
      <c r="E873" s="145"/>
      <c r="F873" s="136"/>
      <c r="G873" s="19" t="str">
        <f t="shared" si="99"/>
        <v/>
      </c>
      <c r="H873" s="19" t="str">
        <f t="shared" si="100"/>
        <v/>
      </c>
      <c r="I873" s="131"/>
      <c r="J873" s="147"/>
      <c r="K873" s="114" t="str">
        <f t="shared" si="101"/>
        <v/>
      </c>
      <c r="L873" s="117" t="str">
        <f t="shared" si="102"/>
        <v/>
      </c>
      <c r="M873" s="118" t="str">
        <f t="shared" si="103"/>
        <v/>
      </c>
      <c r="N873" s="113"/>
      <c r="O873" s="47"/>
      <c r="P873" s="118" t="str">
        <f t="shared" si="98"/>
        <v/>
      </c>
      <c r="Q873" s="154"/>
      <c r="R873" s="151"/>
      <c r="S873" s="151"/>
      <c r="T873" s="138"/>
      <c r="BI873" s="24" t="str">
        <f t="shared" si="104"/>
        <v xml:space="preserve"> ;;;-;;;</v>
      </c>
    </row>
    <row r="874" spans="1:61" ht="18.75" customHeight="1" thickBot="1" x14ac:dyDescent="0.25">
      <c r="A874" s="16">
        <v>862</v>
      </c>
      <c r="B874" s="142" t="s">
        <v>14</v>
      </c>
      <c r="C874" s="143"/>
      <c r="D874" s="144"/>
      <c r="E874" s="145"/>
      <c r="F874" s="136"/>
      <c r="G874" s="19" t="str">
        <f t="shared" si="99"/>
        <v/>
      </c>
      <c r="H874" s="19" t="str">
        <f t="shared" si="100"/>
        <v/>
      </c>
      <c r="I874" s="131"/>
      <c r="J874" s="147"/>
      <c r="K874" s="114" t="str">
        <f t="shared" si="101"/>
        <v/>
      </c>
      <c r="L874" s="117" t="str">
        <f t="shared" si="102"/>
        <v/>
      </c>
      <c r="M874" s="118" t="str">
        <f t="shared" si="103"/>
        <v/>
      </c>
      <c r="N874" s="113"/>
      <c r="O874" s="47"/>
      <c r="P874" s="118" t="str">
        <f t="shared" si="98"/>
        <v/>
      </c>
      <c r="Q874" s="154"/>
      <c r="R874" s="151"/>
      <c r="S874" s="151"/>
      <c r="T874" s="138"/>
      <c r="BI874" s="24" t="str">
        <f t="shared" si="104"/>
        <v xml:space="preserve"> ;;;-;;;</v>
      </c>
    </row>
    <row r="875" spans="1:61" ht="18.75" customHeight="1" x14ac:dyDescent="0.2">
      <c r="A875" s="15">
        <v>863</v>
      </c>
      <c r="B875" s="142" t="s">
        <v>14</v>
      </c>
      <c r="C875" s="143"/>
      <c r="D875" s="144"/>
      <c r="E875" s="145"/>
      <c r="F875" s="136"/>
      <c r="G875" s="19" t="str">
        <f t="shared" si="99"/>
        <v/>
      </c>
      <c r="H875" s="19" t="str">
        <f t="shared" si="100"/>
        <v/>
      </c>
      <c r="I875" s="131"/>
      <c r="J875" s="147"/>
      <c r="K875" s="114" t="str">
        <f t="shared" si="101"/>
        <v/>
      </c>
      <c r="L875" s="117" t="str">
        <f t="shared" si="102"/>
        <v/>
      </c>
      <c r="M875" s="118" t="str">
        <f t="shared" si="103"/>
        <v/>
      </c>
      <c r="N875" s="113"/>
      <c r="O875" s="47"/>
      <c r="P875" s="118" t="str">
        <f t="shared" si="98"/>
        <v/>
      </c>
      <c r="Q875" s="154"/>
      <c r="R875" s="151"/>
      <c r="S875" s="151"/>
      <c r="T875" s="138"/>
      <c r="BI875" s="24" t="str">
        <f t="shared" si="104"/>
        <v xml:space="preserve"> ;;;-;;;</v>
      </c>
    </row>
    <row r="876" spans="1:61" ht="18.75" customHeight="1" thickBot="1" x14ac:dyDescent="0.25">
      <c r="A876" s="16">
        <v>864</v>
      </c>
      <c r="B876" s="142" t="s">
        <v>14</v>
      </c>
      <c r="C876" s="143"/>
      <c r="D876" s="144"/>
      <c r="E876" s="145"/>
      <c r="F876" s="136"/>
      <c r="G876" s="19" t="str">
        <f t="shared" si="99"/>
        <v/>
      </c>
      <c r="H876" s="19" t="str">
        <f t="shared" si="100"/>
        <v/>
      </c>
      <c r="I876" s="131"/>
      <c r="J876" s="147"/>
      <c r="K876" s="114" t="str">
        <f t="shared" si="101"/>
        <v/>
      </c>
      <c r="L876" s="117" t="str">
        <f t="shared" si="102"/>
        <v/>
      </c>
      <c r="M876" s="118" t="str">
        <f t="shared" si="103"/>
        <v/>
      </c>
      <c r="N876" s="113"/>
      <c r="O876" s="47"/>
      <c r="P876" s="118" t="str">
        <f t="shared" si="98"/>
        <v/>
      </c>
      <c r="Q876" s="154"/>
      <c r="R876" s="151"/>
      <c r="S876" s="151"/>
      <c r="T876" s="138"/>
      <c r="BI876" s="24" t="str">
        <f t="shared" si="104"/>
        <v xml:space="preserve"> ;;;-;;;</v>
      </c>
    </row>
    <row r="877" spans="1:61" ht="18.75" customHeight="1" x14ac:dyDescent="0.2">
      <c r="A877" s="15">
        <v>865</v>
      </c>
      <c r="B877" s="142" t="s">
        <v>14</v>
      </c>
      <c r="C877" s="143"/>
      <c r="D877" s="144"/>
      <c r="E877" s="145"/>
      <c r="F877" s="136"/>
      <c r="G877" s="19" t="str">
        <f t="shared" si="99"/>
        <v/>
      </c>
      <c r="H877" s="19" t="str">
        <f t="shared" si="100"/>
        <v/>
      </c>
      <c r="I877" s="131"/>
      <c r="J877" s="147"/>
      <c r="K877" s="114" t="str">
        <f t="shared" si="101"/>
        <v/>
      </c>
      <c r="L877" s="117" t="str">
        <f t="shared" si="102"/>
        <v/>
      </c>
      <c r="M877" s="118" t="str">
        <f t="shared" si="103"/>
        <v/>
      </c>
      <c r="N877" s="113"/>
      <c r="O877" s="47"/>
      <c r="P877" s="118" t="str">
        <f t="shared" si="98"/>
        <v/>
      </c>
      <c r="Q877" s="154"/>
      <c r="R877" s="151"/>
      <c r="S877" s="151"/>
      <c r="T877" s="138"/>
      <c r="BI877" s="24" t="str">
        <f t="shared" si="104"/>
        <v xml:space="preserve"> ;;;-;;;</v>
      </c>
    </row>
    <row r="878" spans="1:61" ht="18.75" customHeight="1" thickBot="1" x14ac:dyDescent="0.25">
      <c r="A878" s="16">
        <v>866</v>
      </c>
      <c r="B878" s="142" t="s">
        <v>14</v>
      </c>
      <c r="C878" s="143"/>
      <c r="D878" s="144"/>
      <c r="E878" s="145"/>
      <c r="F878" s="136"/>
      <c r="G878" s="19" t="str">
        <f t="shared" si="99"/>
        <v/>
      </c>
      <c r="H878" s="19" t="str">
        <f t="shared" si="100"/>
        <v/>
      </c>
      <c r="I878" s="131"/>
      <c r="J878" s="147"/>
      <c r="K878" s="114" t="str">
        <f t="shared" si="101"/>
        <v/>
      </c>
      <c r="L878" s="117" t="str">
        <f t="shared" si="102"/>
        <v/>
      </c>
      <c r="M878" s="118" t="str">
        <f t="shared" si="103"/>
        <v/>
      </c>
      <c r="N878" s="113"/>
      <c r="O878" s="47"/>
      <c r="P878" s="118" t="str">
        <f t="shared" si="98"/>
        <v/>
      </c>
      <c r="Q878" s="154"/>
      <c r="R878" s="151"/>
      <c r="S878" s="151"/>
      <c r="T878" s="138"/>
      <c r="BI878" s="24" t="str">
        <f t="shared" si="104"/>
        <v xml:space="preserve"> ;;;-;;;</v>
      </c>
    </row>
    <row r="879" spans="1:61" ht="18.75" customHeight="1" x14ac:dyDescent="0.2">
      <c r="A879" s="15">
        <v>867</v>
      </c>
      <c r="B879" s="142" t="s">
        <v>14</v>
      </c>
      <c r="C879" s="143"/>
      <c r="D879" s="144"/>
      <c r="E879" s="145"/>
      <c r="F879" s="136"/>
      <c r="G879" s="19" t="str">
        <f t="shared" si="99"/>
        <v/>
      </c>
      <c r="H879" s="19" t="str">
        <f t="shared" si="100"/>
        <v/>
      </c>
      <c r="I879" s="131"/>
      <c r="J879" s="147"/>
      <c r="K879" s="114" t="str">
        <f t="shared" si="101"/>
        <v/>
      </c>
      <c r="L879" s="117" t="str">
        <f t="shared" si="102"/>
        <v/>
      </c>
      <c r="M879" s="118" t="str">
        <f t="shared" si="103"/>
        <v/>
      </c>
      <c r="N879" s="113"/>
      <c r="O879" s="47"/>
      <c r="P879" s="118" t="str">
        <f t="shared" si="98"/>
        <v/>
      </c>
      <c r="Q879" s="154"/>
      <c r="R879" s="151"/>
      <c r="S879" s="151"/>
      <c r="T879" s="138"/>
      <c r="BI879" s="24" t="str">
        <f t="shared" si="104"/>
        <v xml:space="preserve"> ;;;-;;;</v>
      </c>
    </row>
    <row r="880" spans="1:61" ht="18.75" customHeight="1" thickBot="1" x14ac:dyDescent="0.25">
      <c r="A880" s="16">
        <v>868</v>
      </c>
      <c r="B880" s="142" t="s">
        <v>14</v>
      </c>
      <c r="C880" s="143"/>
      <c r="D880" s="144"/>
      <c r="E880" s="145"/>
      <c r="F880" s="136"/>
      <c r="G880" s="19" t="str">
        <f t="shared" si="99"/>
        <v/>
      </c>
      <c r="H880" s="19" t="str">
        <f t="shared" si="100"/>
        <v/>
      </c>
      <c r="I880" s="131"/>
      <c r="J880" s="147"/>
      <c r="K880" s="114" t="str">
        <f t="shared" si="101"/>
        <v/>
      </c>
      <c r="L880" s="117" t="str">
        <f t="shared" si="102"/>
        <v/>
      </c>
      <c r="M880" s="118" t="str">
        <f t="shared" si="103"/>
        <v/>
      </c>
      <c r="N880" s="113"/>
      <c r="O880" s="47"/>
      <c r="P880" s="118" t="str">
        <f t="shared" si="98"/>
        <v/>
      </c>
      <c r="Q880" s="154"/>
      <c r="R880" s="151"/>
      <c r="S880" s="151"/>
      <c r="T880" s="138"/>
      <c r="BI880" s="24" t="str">
        <f t="shared" si="104"/>
        <v xml:space="preserve"> ;;;-;;;</v>
      </c>
    </row>
    <row r="881" spans="1:61" ht="18.75" customHeight="1" x14ac:dyDescent="0.2">
      <c r="A881" s="15">
        <v>869</v>
      </c>
      <c r="B881" s="142" t="s">
        <v>14</v>
      </c>
      <c r="C881" s="143"/>
      <c r="D881" s="144"/>
      <c r="E881" s="145"/>
      <c r="F881" s="136"/>
      <c r="G881" s="19" t="str">
        <f t="shared" si="99"/>
        <v/>
      </c>
      <c r="H881" s="19" t="str">
        <f t="shared" si="100"/>
        <v/>
      </c>
      <c r="I881" s="131"/>
      <c r="J881" s="147"/>
      <c r="K881" s="114" t="str">
        <f t="shared" si="101"/>
        <v/>
      </c>
      <c r="L881" s="117" t="str">
        <f t="shared" si="102"/>
        <v/>
      </c>
      <c r="M881" s="118" t="str">
        <f t="shared" si="103"/>
        <v/>
      </c>
      <c r="N881" s="113"/>
      <c r="O881" s="47"/>
      <c r="P881" s="118" t="str">
        <f t="shared" si="98"/>
        <v/>
      </c>
      <c r="Q881" s="154"/>
      <c r="R881" s="151"/>
      <c r="S881" s="151"/>
      <c r="T881" s="138"/>
      <c r="BI881" s="24" t="str">
        <f t="shared" si="104"/>
        <v xml:space="preserve"> ;;;-;;;</v>
      </c>
    </row>
    <row r="882" spans="1:61" ht="18.75" customHeight="1" thickBot="1" x14ac:dyDescent="0.25">
      <c r="A882" s="16">
        <v>870</v>
      </c>
      <c r="B882" s="142" t="s">
        <v>14</v>
      </c>
      <c r="C882" s="143"/>
      <c r="D882" s="144"/>
      <c r="E882" s="145"/>
      <c r="F882" s="136"/>
      <c r="G882" s="19" t="str">
        <f t="shared" si="99"/>
        <v/>
      </c>
      <c r="H882" s="19" t="str">
        <f t="shared" si="100"/>
        <v/>
      </c>
      <c r="I882" s="131"/>
      <c r="J882" s="147"/>
      <c r="K882" s="114" t="str">
        <f t="shared" si="101"/>
        <v/>
      </c>
      <c r="L882" s="117" t="str">
        <f t="shared" si="102"/>
        <v/>
      </c>
      <c r="M882" s="118" t="str">
        <f t="shared" si="103"/>
        <v/>
      </c>
      <c r="N882" s="113"/>
      <c r="O882" s="47"/>
      <c r="P882" s="118" t="str">
        <f t="shared" ref="P882:P945" si="105">IF($E882=0,"",VLOOKUP($E882,$AC$13:$AL$288,7, FALSE))</f>
        <v/>
      </c>
      <c r="Q882" s="154"/>
      <c r="R882" s="151"/>
      <c r="S882" s="151"/>
      <c r="T882" s="138"/>
      <c r="BI882" s="24" t="str">
        <f t="shared" si="104"/>
        <v xml:space="preserve"> ;;;-;;;</v>
      </c>
    </row>
    <row r="883" spans="1:61" ht="18.75" customHeight="1" x14ac:dyDescent="0.2">
      <c r="A883" s="15">
        <v>871</v>
      </c>
      <c r="B883" s="142" t="s">
        <v>14</v>
      </c>
      <c r="C883" s="143"/>
      <c r="D883" s="144"/>
      <c r="E883" s="145"/>
      <c r="F883" s="136"/>
      <c r="G883" s="19" t="str">
        <f t="shared" si="99"/>
        <v/>
      </c>
      <c r="H883" s="19" t="str">
        <f t="shared" si="100"/>
        <v/>
      </c>
      <c r="I883" s="131"/>
      <c r="J883" s="147"/>
      <c r="K883" s="114" t="str">
        <f t="shared" si="101"/>
        <v/>
      </c>
      <c r="L883" s="117" t="str">
        <f t="shared" si="102"/>
        <v/>
      </c>
      <c r="M883" s="118" t="str">
        <f t="shared" si="103"/>
        <v/>
      </c>
      <c r="N883" s="113"/>
      <c r="O883" s="47"/>
      <c r="P883" s="118" t="str">
        <f t="shared" si="105"/>
        <v/>
      </c>
      <c r="Q883" s="154"/>
      <c r="R883" s="151"/>
      <c r="S883" s="151"/>
      <c r="T883" s="138"/>
      <c r="BI883" s="24" t="str">
        <f t="shared" si="104"/>
        <v xml:space="preserve"> ;;;-;;;</v>
      </c>
    </row>
    <row r="884" spans="1:61" ht="18.75" customHeight="1" thickBot="1" x14ac:dyDescent="0.25">
      <c r="A884" s="16">
        <v>872</v>
      </c>
      <c r="B884" s="142" t="s">
        <v>14</v>
      </c>
      <c r="C884" s="143"/>
      <c r="D884" s="144"/>
      <c r="E884" s="145"/>
      <c r="F884" s="136"/>
      <c r="G884" s="19" t="str">
        <f t="shared" si="99"/>
        <v/>
      </c>
      <c r="H884" s="19" t="str">
        <f t="shared" si="100"/>
        <v/>
      </c>
      <c r="I884" s="131"/>
      <c r="J884" s="147"/>
      <c r="K884" s="114" t="str">
        <f t="shared" si="101"/>
        <v/>
      </c>
      <c r="L884" s="117" t="str">
        <f t="shared" si="102"/>
        <v/>
      </c>
      <c r="M884" s="118" t="str">
        <f t="shared" si="103"/>
        <v/>
      </c>
      <c r="N884" s="113"/>
      <c r="O884" s="47"/>
      <c r="P884" s="118" t="str">
        <f t="shared" si="105"/>
        <v/>
      </c>
      <c r="Q884" s="154"/>
      <c r="R884" s="151"/>
      <c r="S884" s="151"/>
      <c r="T884" s="138"/>
      <c r="BI884" s="24" t="str">
        <f t="shared" si="104"/>
        <v xml:space="preserve"> ;;;-;;;</v>
      </c>
    </row>
    <row r="885" spans="1:61" ht="18.75" customHeight="1" x14ac:dyDescent="0.2">
      <c r="A885" s="15">
        <v>873</v>
      </c>
      <c r="B885" s="142" t="s">
        <v>14</v>
      </c>
      <c r="C885" s="143"/>
      <c r="D885" s="144"/>
      <c r="E885" s="145"/>
      <c r="F885" s="136"/>
      <c r="G885" s="19" t="str">
        <f t="shared" si="99"/>
        <v/>
      </c>
      <c r="H885" s="19" t="str">
        <f t="shared" si="100"/>
        <v/>
      </c>
      <c r="I885" s="131"/>
      <c r="J885" s="147"/>
      <c r="K885" s="114" t="str">
        <f t="shared" si="101"/>
        <v/>
      </c>
      <c r="L885" s="117" t="str">
        <f t="shared" si="102"/>
        <v/>
      </c>
      <c r="M885" s="118" t="str">
        <f t="shared" si="103"/>
        <v/>
      </c>
      <c r="N885" s="113"/>
      <c r="O885" s="47"/>
      <c r="P885" s="118" t="str">
        <f t="shared" si="105"/>
        <v/>
      </c>
      <c r="Q885" s="154"/>
      <c r="R885" s="151"/>
      <c r="S885" s="151"/>
      <c r="T885" s="138"/>
      <c r="BI885" s="24" t="str">
        <f t="shared" si="104"/>
        <v xml:space="preserve"> ;;;-;;;</v>
      </c>
    </row>
    <row r="886" spans="1:61" ht="18.75" customHeight="1" thickBot="1" x14ac:dyDescent="0.25">
      <c r="A886" s="16">
        <v>874</v>
      </c>
      <c r="B886" s="142" t="s">
        <v>14</v>
      </c>
      <c r="C886" s="143"/>
      <c r="D886" s="144"/>
      <c r="E886" s="145"/>
      <c r="F886" s="136"/>
      <c r="G886" s="19" t="str">
        <f t="shared" si="99"/>
        <v/>
      </c>
      <c r="H886" s="19" t="str">
        <f t="shared" si="100"/>
        <v/>
      </c>
      <c r="I886" s="131"/>
      <c r="J886" s="147"/>
      <c r="K886" s="114" t="str">
        <f t="shared" si="101"/>
        <v/>
      </c>
      <c r="L886" s="117" t="str">
        <f t="shared" si="102"/>
        <v/>
      </c>
      <c r="M886" s="118" t="str">
        <f t="shared" si="103"/>
        <v/>
      </c>
      <c r="N886" s="113"/>
      <c r="O886" s="47"/>
      <c r="P886" s="118" t="str">
        <f t="shared" si="105"/>
        <v/>
      </c>
      <c r="Q886" s="154"/>
      <c r="R886" s="151"/>
      <c r="S886" s="151"/>
      <c r="T886" s="138"/>
      <c r="BI886" s="24" t="str">
        <f t="shared" si="104"/>
        <v xml:space="preserve"> ;;;-;;;</v>
      </c>
    </row>
    <row r="887" spans="1:61" ht="18.75" customHeight="1" x14ac:dyDescent="0.2">
      <c r="A887" s="15">
        <v>875</v>
      </c>
      <c r="B887" s="142" t="s">
        <v>14</v>
      </c>
      <c r="C887" s="143"/>
      <c r="D887" s="144"/>
      <c r="E887" s="145"/>
      <c r="F887" s="136"/>
      <c r="G887" s="19" t="str">
        <f t="shared" si="99"/>
        <v/>
      </c>
      <c r="H887" s="19" t="str">
        <f t="shared" si="100"/>
        <v/>
      </c>
      <c r="I887" s="131"/>
      <c r="J887" s="147"/>
      <c r="K887" s="114" t="str">
        <f t="shared" si="101"/>
        <v/>
      </c>
      <c r="L887" s="117" t="str">
        <f t="shared" si="102"/>
        <v/>
      </c>
      <c r="M887" s="118" t="str">
        <f t="shared" si="103"/>
        <v/>
      </c>
      <c r="N887" s="113"/>
      <c r="O887" s="47"/>
      <c r="P887" s="118" t="str">
        <f t="shared" si="105"/>
        <v/>
      </c>
      <c r="Q887" s="154"/>
      <c r="R887" s="151"/>
      <c r="S887" s="151"/>
      <c r="T887" s="138"/>
      <c r="BI887" s="24" t="str">
        <f t="shared" si="104"/>
        <v xml:space="preserve"> ;;;-;;;</v>
      </c>
    </row>
    <row r="888" spans="1:61" ht="18.75" customHeight="1" thickBot="1" x14ac:dyDescent="0.25">
      <c r="A888" s="16">
        <v>876</v>
      </c>
      <c r="B888" s="142" t="s">
        <v>14</v>
      </c>
      <c r="C888" s="143"/>
      <c r="D888" s="144"/>
      <c r="E888" s="145"/>
      <c r="F888" s="136"/>
      <c r="G888" s="19" t="str">
        <f t="shared" si="99"/>
        <v/>
      </c>
      <c r="H888" s="19" t="str">
        <f t="shared" si="100"/>
        <v/>
      </c>
      <c r="I888" s="131"/>
      <c r="J888" s="147"/>
      <c r="K888" s="114" t="str">
        <f t="shared" si="101"/>
        <v/>
      </c>
      <c r="L888" s="117" t="str">
        <f t="shared" si="102"/>
        <v/>
      </c>
      <c r="M888" s="118" t="str">
        <f t="shared" si="103"/>
        <v/>
      </c>
      <c r="N888" s="113"/>
      <c r="O888" s="47"/>
      <c r="P888" s="118" t="str">
        <f t="shared" si="105"/>
        <v/>
      </c>
      <c r="Q888" s="154"/>
      <c r="R888" s="151"/>
      <c r="S888" s="151"/>
      <c r="T888" s="138"/>
      <c r="BI888" s="24" t="str">
        <f t="shared" si="104"/>
        <v xml:space="preserve"> ;;;-;;;</v>
      </c>
    </row>
    <row r="889" spans="1:61" ht="18.75" customHeight="1" x14ac:dyDescent="0.2">
      <c r="A889" s="15">
        <v>877</v>
      </c>
      <c r="B889" s="142" t="s">
        <v>14</v>
      </c>
      <c r="C889" s="143"/>
      <c r="D889" s="144"/>
      <c r="E889" s="145"/>
      <c r="F889" s="136"/>
      <c r="G889" s="19" t="str">
        <f t="shared" si="99"/>
        <v/>
      </c>
      <c r="H889" s="19" t="str">
        <f t="shared" si="100"/>
        <v/>
      </c>
      <c r="I889" s="131"/>
      <c r="J889" s="147"/>
      <c r="K889" s="114" t="str">
        <f t="shared" si="101"/>
        <v/>
      </c>
      <c r="L889" s="117" t="str">
        <f t="shared" si="102"/>
        <v/>
      </c>
      <c r="M889" s="118" t="str">
        <f t="shared" si="103"/>
        <v/>
      </c>
      <c r="N889" s="113"/>
      <c r="O889" s="47"/>
      <c r="P889" s="118" t="str">
        <f t="shared" si="105"/>
        <v/>
      </c>
      <c r="Q889" s="154"/>
      <c r="R889" s="151"/>
      <c r="S889" s="151"/>
      <c r="T889" s="138"/>
      <c r="BI889" s="24" t="str">
        <f t="shared" si="104"/>
        <v xml:space="preserve"> ;;;-;;;</v>
      </c>
    </row>
    <row r="890" spans="1:61" ht="18.75" customHeight="1" thickBot="1" x14ac:dyDescent="0.25">
      <c r="A890" s="16">
        <v>878</v>
      </c>
      <c r="B890" s="142" t="s">
        <v>14</v>
      </c>
      <c r="C890" s="143"/>
      <c r="D890" s="144"/>
      <c r="E890" s="145"/>
      <c r="F890" s="136"/>
      <c r="G890" s="19" t="str">
        <f t="shared" si="99"/>
        <v/>
      </c>
      <c r="H890" s="19" t="str">
        <f t="shared" si="100"/>
        <v/>
      </c>
      <c r="I890" s="131"/>
      <c r="J890" s="147"/>
      <c r="K890" s="114" t="str">
        <f t="shared" si="101"/>
        <v/>
      </c>
      <c r="L890" s="117" t="str">
        <f t="shared" si="102"/>
        <v/>
      </c>
      <c r="M890" s="118" t="str">
        <f t="shared" si="103"/>
        <v/>
      </c>
      <c r="N890" s="113"/>
      <c r="O890" s="47"/>
      <c r="P890" s="118" t="str">
        <f t="shared" si="105"/>
        <v/>
      </c>
      <c r="Q890" s="154"/>
      <c r="R890" s="151"/>
      <c r="S890" s="151"/>
      <c r="T890" s="138"/>
      <c r="BI890" s="24" t="str">
        <f t="shared" si="104"/>
        <v xml:space="preserve"> ;;;-;;;</v>
      </c>
    </row>
    <row r="891" spans="1:61" ht="18.75" customHeight="1" x14ac:dyDescent="0.2">
      <c r="A891" s="15">
        <v>879</v>
      </c>
      <c r="B891" s="142" t="s">
        <v>14</v>
      </c>
      <c r="C891" s="143"/>
      <c r="D891" s="144"/>
      <c r="E891" s="145"/>
      <c r="F891" s="136"/>
      <c r="G891" s="19" t="str">
        <f t="shared" si="99"/>
        <v/>
      </c>
      <c r="H891" s="19" t="str">
        <f t="shared" si="100"/>
        <v/>
      </c>
      <c r="I891" s="131"/>
      <c r="J891" s="147"/>
      <c r="K891" s="114" t="str">
        <f t="shared" si="101"/>
        <v/>
      </c>
      <c r="L891" s="117" t="str">
        <f t="shared" si="102"/>
        <v/>
      </c>
      <c r="M891" s="118" t="str">
        <f t="shared" si="103"/>
        <v/>
      </c>
      <c r="N891" s="113"/>
      <c r="O891" s="47"/>
      <c r="P891" s="118" t="str">
        <f t="shared" si="105"/>
        <v/>
      </c>
      <c r="Q891" s="154"/>
      <c r="R891" s="151"/>
      <c r="S891" s="151"/>
      <c r="T891" s="138"/>
      <c r="BI891" s="24" t="str">
        <f t="shared" si="104"/>
        <v xml:space="preserve"> ;;;-;;;</v>
      </c>
    </row>
    <row r="892" spans="1:61" ht="18.75" customHeight="1" thickBot="1" x14ac:dyDescent="0.25">
      <c r="A892" s="16">
        <v>880</v>
      </c>
      <c r="B892" s="142" t="s">
        <v>14</v>
      </c>
      <c r="C892" s="143"/>
      <c r="D892" s="144"/>
      <c r="E892" s="145"/>
      <c r="F892" s="136"/>
      <c r="G892" s="19" t="str">
        <f t="shared" si="99"/>
        <v/>
      </c>
      <c r="H892" s="19" t="str">
        <f t="shared" si="100"/>
        <v/>
      </c>
      <c r="I892" s="131"/>
      <c r="J892" s="147"/>
      <c r="K892" s="114" t="str">
        <f t="shared" si="101"/>
        <v/>
      </c>
      <c r="L892" s="117" t="str">
        <f t="shared" si="102"/>
        <v/>
      </c>
      <c r="M892" s="118" t="str">
        <f t="shared" si="103"/>
        <v/>
      </c>
      <c r="N892" s="113"/>
      <c r="O892" s="47"/>
      <c r="P892" s="118" t="str">
        <f t="shared" si="105"/>
        <v/>
      </c>
      <c r="Q892" s="154"/>
      <c r="R892" s="151"/>
      <c r="S892" s="151"/>
      <c r="T892" s="138"/>
      <c r="BI892" s="24" t="str">
        <f t="shared" si="104"/>
        <v xml:space="preserve"> ;;;-;;;</v>
      </c>
    </row>
    <row r="893" spans="1:61" ht="18.75" customHeight="1" x14ac:dyDescent="0.2">
      <c r="A893" s="15">
        <v>881</v>
      </c>
      <c r="B893" s="142" t="s">
        <v>14</v>
      </c>
      <c r="C893" s="143"/>
      <c r="D893" s="144"/>
      <c r="E893" s="145"/>
      <c r="F893" s="136"/>
      <c r="G893" s="19" t="str">
        <f t="shared" si="99"/>
        <v/>
      </c>
      <c r="H893" s="19" t="str">
        <f t="shared" si="100"/>
        <v/>
      </c>
      <c r="I893" s="131"/>
      <c r="J893" s="147"/>
      <c r="K893" s="114" t="str">
        <f t="shared" si="101"/>
        <v/>
      </c>
      <c r="L893" s="117" t="str">
        <f t="shared" si="102"/>
        <v/>
      </c>
      <c r="M893" s="118" t="str">
        <f t="shared" si="103"/>
        <v/>
      </c>
      <c r="N893" s="113"/>
      <c r="O893" s="47"/>
      <c r="P893" s="118" t="str">
        <f t="shared" si="105"/>
        <v/>
      </c>
      <c r="Q893" s="154"/>
      <c r="R893" s="151"/>
      <c r="S893" s="151"/>
      <c r="T893" s="138"/>
      <c r="BI893" s="24" t="str">
        <f t="shared" si="104"/>
        <v xml:space="preserve"> ;;;-;;;</v>
      </c>
    </row>
    <row r="894" spans="1:61" ht="18.75" customHeight="1" thickBot="1" x14ac:dyDescent="0.25">
      <c r="A894" s="16">
        <v>882</v>
      </c>
      <c r="B894" s="142" t="s">
        <v>14</v>
      </c>
      <c r="C894" s="143"/>
      <c r="D894" s="144"/>
      <c r="E894" s="145"/>
      <c r="F894" s="136"/>
      <c r="G894" s="19" t="str">
        <f t="shared" si="99"/>
        <v/>
      </c>
      <c r="H894" s="19" t="str">
        <f t="shared" si="100"/>
        <v/>
      </c>
      <c r="I894" s="131"/>
      <c r="J894" s="147"/>
      <c r="K894" s="114" t="str">
        <f t="shared" si="101"/>
        <v/>
      </c>
      <c r="L894" s="117" t="str">
        <f t="shared" si="102"/>
        <v/>
      </c>
      <c r="M894" s="118" t="str">
        <f t="shared" si="103"/>
        <v/>
      </c>
      <c r="N894" s="113"/>
      <c r="O894" s="47"/>
      <c r="P894" s="118" t="str">
        <f t="shared" si="105"/>
        <v/>
      </c>
      <c r="Q894" s="154"/>
      <c r="R894" s="151"/>
      <c r="S894" s="151"/>
      <c r="T894" s="138"/>
      <c r="BI894" s="24" t="str">
        <f t="shared" si="104"/>
        <v xml:space="preserve"> ;;;-;;;</v>
      </c>
    </row>
    <row r="895" spans="1:61" ht="18.75" customHeight="1" x14ac:dyDescent="0.2">
      <c r="A895" s="15">
        <v>883</v>
      </c>
      <c r="B895" s="142" t="s">
        <v>14</v>
      </c>
      <c r="C895" s="143"/>
      <c r="D895" s="144"/>
      <c r="E895" s="145"/>
      <c r="F895" s="136"/>
      <c r="G895" s="19" t="str">
        <f t="shared" si="99"/>
        <v/>
      </c>
      <c r="H895" s="19" t="str">
        <f t="shared" si="100"/>
        <v/>
      </c>
      <c r="I895" s="131"/>
      <c r="J895" s="147"/>
      <c r="K895" s="114" t="str">
        <f t="shared" si="101"/>
        <v/>
      </c>
      <c r="L895" s="117" t="str">
        <f t="shared" si="102"/>
        <v/>
      </c>
      <c r="M895" s="118" t="str">
        <f t="shared" si="103"/>
        <v/>
      </c>
      <c r="N895" s="113"/>
      <c r="O895" s="47"/>
      <c r="P895" s="118" t="str">
        <f t="shared" si="105"/>
        <v/>
      </c>
      <c r="Q895" s="154"/>
      <c r="R895" s="151"/>
      <c r="S895" s="151"/>
      <c r="T895" s="138"/>
      <c r="BI895" s="24" t="str">
        <f t="shared" si="104"/>
        <v xml:space="preserve"> ;;;-;;;</v>
      </c>
    </row>
    <row r="896" spans="1:61" ht="18.75" customHeight="1" thickBot="1" x14ac:dyDescent="0.25">
      <c r="A896" s="16">
        <v>884</v>
      </c>
      <c r="B896" s="142" t="s">
        <v>14</v>
      </c>
      <c r="C896" s="143"/>
      <c r="D896" s="144"/>
      <c r="E896" s="145"/>
      <c r="F896" s="136"/>
      <c r="G896" s="19" t="str">
        <f t="shared" si="99"/>
        <v/>
      </c>
      <c r="H896" s="19" t="str">
        <f t="shared" si="100"/>
        <v/>
      </c>
      <c r="I896" s="131"/>
      <c r="J896" s="147"/>
      <c r="K896" s="114" t="str">
        <f t="shared" si="101"/>
        <v/>
      </c>
      <c r="L896" s="117" t="str">
        <f t="shared" si="102"/>
        <v/>
      </c>
      <c r="M896" s="118" t="str">
        <f t="shared" si="103"/>
        <v/>
      </c>
      <c r="N896" s="113"/>
      <c r="O896" s="47"/>
      <c r="P896" s="118" t="str">
        <f t="shared" si="105"/>
        <v/>
      </c>
      <c r="Q896" s="154"/>
      <c r="R896" s="151"/>
      <c r="S896" s="151"/>
      <c r="T896" s="138"/>
      <c r="BI896" s="24" t="str">
        <f t="shared" si="104"/>
        <v xml:space="preserve"> ;;;-;;;</v>
      </c>
    </row>
    <row r="897" spans="1:61" ht="18.75" customHeight="1" x14ac:dyDescent="0.2">
      <c r="A897" s="15">
        <v>885</v>
      </c>
      <c r="B897" s="142" t="s">
        <v>14</v>
      </c>
      <c r="C897" s="143"/>
      <c r="D897" s="144"/>
      <c r="E897" s="145"/>
      <c r="F897" s="136"/>
      <c r="G897" s="19" t="str">
        <f t="shared" si="99"/>
        <v/>
      </c>
      <c r="H897" s="19" t="str">
        <f t="shared" si="100"/>
        <v/>
      </c>
      <c r="I897" s="131"/>
      <c r="J897" s="147"/>
      <c r="K897" s="114" t="str">
        <f t="shared" si="101"/>
        <v/>
      </c>
      <c r="L897" s="117" t="str">
        <f t="shared" si="102"/>
        <v/>
      </c>
      <c r="M897" s="118" t="str">
        <f t="shared" si="103"/>
        <v/>
      </c>
      <c r="N897" s="113"/>
      <c r="O897" s="47"/>
      <c r="P897" s="118" t="str">
        <f t="shared" si="105"/>
        <v/>
      </c>
      <c r="Q897" s="154"/>
      <c r="R897" s="151"/>
      <c r="S897" s="151"/>
      <c r="T897" s="138"/>
      <c r="BI897" s="24" t="str">
        <f t="shared" si="104"/>
        <v xml:space="preserve"> ;;;-;;;</v>
      </c>
    </row>
    <row r="898" spans="1:61" ht="18.75" customHeight="1" thickBot="1" x14ac:dyDescent="0.25">
      <c r="A898" s="16">
        <v>886</v>
      </c>
      <c r="B898" s="142" t="s">
        <v>14</v>
      </c>
      <c r="C898" s="143"/>
      <c r="D898" s="144"/>
      <c r="E898" s="145"/>
      <c r="F898" s="136"/>
      <c r="G898" s="19" t="str">
        <f t="shared" si="99"/>
        <v/>
      </c>
      <c r="H898" s="19" t="str">
        <f t="shared" si="100"/>
        <v/>
      </c>
      <c r="I898" s="131"/>
      <c r="J898" s="147"/>
      <c r="K898" s="114" t="str">
        <f t="shared" si="101"/>
        <v/>
      </c>
      <c r="L898" s="117" t="str">
        <f t="shared" si="102"/>
        <v/>
      </c>
      <c r="M898" s="118" t="str">
        <f t="shared" si="103"/>
        <v/>
      </c>
      <c r="N898" s="113"/>
      <c r="O898" s="47"/>
      <c r="P898" s="118" t="str">
        <f t="shared" si="105"/>
        <v/>
      </c>
      <c r="Q898" s="154"/>
      <c r="R898" s="151"/>
      <c r="S898" s="151"/>
      <c r="T898" s="138"/>
      <c r="BI898" s="24" t="str">
        <f t="shared" si="104"/>
        <v xml:space="preserve"> ;;;-;;;</v>
      </c>
    </row>
    <row r="899" spans="1:61" ht="18.75" customHeight="1" x14ac:dyDescent="0.2">
      <c r="A899" s="15">
        <v>887</v>
      </c>
      <c r="B899" s="142" t="s">
        <v>14</v>
      </c>
      <c r="C899" s="143"/>
      <c r="D899" s="144"/>
      <c r="E899" s="145"/>
      <c r="F899" s="136"/>
      <c r="G899" s="19" t="str">
        <f t="shared" si="99"/>
        <v/>
      </c>
      <c r="H899" s="19" t="str">
        <f t="shared" si="100"/>
        <v/>
      </c>
      <c r="I899" s="131"/>
      <c r="J899" s="147"/>
      <c r="K899" s="114" t="str">
        <f t="shared" si="101"/>
        <v/>
      </c>
      <c r="L899" s="117" t="str">
        <f t="shared" si="102"/>
        <v/>
      </c>
      <c r="M899" s="118" t="str">
        <f t="shared" si="103"/>
        <v/>
      </c>
      <c r="N899" s="113"/>
      <c r="O899" s="47"/>
      <c r="P899" s="118" t="str">
        <f t="shared" si="105"/>
        <v/>
      </c>
      <c r="Q899" s="154"/>
      <c r="R899" s="151"/>
      <c r="S899" s="151"/>
      <c r="T899" s="138"/>
      <c r="BI899" s="24" t="str">
        <f t="shared" si="104"/>
        <v xml:space="preserve"> ;;;-;;;</v>
      </c>
    </row>
    <row r="900" spans="1:61" ht="18.75" customHeight="1" thickBot="1" x14ac:dyDescent="0.25">
      <c r="A900" s="16">
        <v>888</v>
      </c>
      <c r="B900" s="142" t="s">
        <v>14</v>
      </c>
      <c r="C900" s="143"/>
      <c r="D900" s="144"/>
      <c r="E900" s="145"/>
      <c r="F900" s="136"/>
      <c r="G900" s="19" t="str">
        <f t="shared" si="99"/>
        <v/>
      </c>
      <c r="H900" s="19" t="str">
        <f t="shared" si="100"/>
        <v/>
      </c>
      <c r="I900" s="131"/>
      <c r="J900" s="147"/>
      <c r="K900" s="114" t="str">
        <f t="shared" si="101"/>
        <v/>
      </c>
      <c r="L900" s="117" t="str">
        <f t="shared" si="102"/>
        <v/>
      </c>
      <c r="M900" s="118" t="str">
        <f t="shared" si="103"/>
        <v/>
      </c>
      <c r="N900" s="113"/>
      <c r="O900" s="47"/>
      <c r="P900" s="118" t="str">
        <f t="shared" si="105"/>
        <v/>
      </c>
      <c r="Q900" s="154"/>
      <c r="R900" s="151"/>
      <c r="S900" s="151"/>
      <c r="T900" s="138"/>
      <c r="BI900" s="24" t="str">
        <f t="shared" si="104"/>
        <v xml:space="preserve"> ;;;-;;;</v>
      </c>
    </row>
    <row r="901" spans="1:61" ht="18.75" customHeight="1" x14ac:dyDescent="0.2">
      <c r="A901" s="15">
        <v>889</v>
      </c>
      <c r="B901" s="142" t="s">
        <v>14</v>
      </c>
      <c r="C901" s="143"/>
      <c r="D901" s="144"/>
      <c r="E901" s="145"/>
      <c r="F901" s="136"/>
      <c r="G901" s="19" t="str">
        <f t="shared" si="99"/>
        <v/>
      </c>
      <c r="H901" s="19" t="str">
        <f t="shared" si="100"/>
        <v/>
      </c>
      <c r="I901" s="131"/>
      <c r="J901" s="147"/>
      <c r="K901" s="114" t="str">
        <f t="shared" si="101"/>
        <v/>
      </c>
      <c r="L901" s="117" t="str">
        <f t="shared" si="102"/>
        <v/>
      </c>
      <c r="M901" s="118" t="str">
        <f t="shared" si="103"/>
        <v/>
      </c>
      <c r="N901" s="113"/>
      <c r="O901" s="47"/>
      <c r="P901" s="118" t="str">
        <f t="shared" si="105"/>
        <v/>
      </c>
      <c r="Q901" s="154"/>
      <c r="R901" s="151"/>
      <c r="S901" s="151"/>
      <c r="T901" s="138"/>
      <c r="BI901" s="24" t="str">
        <f t="shared" si="104"/>
        <v xml:space="preserve"> ;;;-;;;</v>
      </c>
    </row>
    <row r="902" spans="1:61" ht="18.75" customHeight="1" thickBot="1" x14ac:dyDescent="0.25">
      <c r="A902" s="16">
        <v>890</v>
      </c>
      <c r="B902" s="142" t="s">
        <v>14</v>
      </c>
      <c r="C902" s="143"/>
      <c r="D902" s="144"/>
      <c r="E902" s="145"/>
      <c r="F902" s="136"/>
      <c r="G902" s="19" t="str">
        <f t="shared" si="99"/>
        <v/>
      </c>
      <c r="H902" s="19" t="str">
        <f t="shared" si="100"/>
        <v/>
      </c>
      <c r="I902" s="131"/>
      <c r="J902" s="147"/>
      <c r="K902" s="114" t="str">
        <f t="shared" si="101"/>
        <v/>
      </c>
      <c r="L902" s="117" t="str">
        <f t="shared" si="102"/>
        <v/>
      </c>
      <c r="M902" s="118" t="str">
        <f t="shared" si="103"/>
        <v/>
      </c>
      <c r="N902" s="113"/>
      <c r="O902" s="47"/>
      <c r="P902" s="118" t="str">
        <f t="shared" si="105"/>
        <v/>
      </c>
      <c r="Q902" s="154"/>
      <c r="R902" s="151"/>
      <c r="S902" s="151"/>
      <c r="T902" s="138"/>
      <c r="BI902" s="24" t="str">
        <f t="shared" si="104"/>
        <v xml:space="preserve"> ;;;-;;;</v>
      </c>
    </row>
    <row r="903" spans="1:61" ht="18.75" customHeight="1" x14ac:dyDescent="0.2">
      <c r="A903" s="15">
        <v>891</v>
      </c>
      <c r="B903" s="142" t="s">
        <v>14</v>
      </c>
      <c r="C903" s="143"/>
      <c r="D903" s="144"/>
      <c r="E903" s="145"/>
      <c r="F903" s="136"/>
      <c r="G903" s="19" t="str">
        <f t="shared" si="99"/>
        <v/>
      </c>
      <c r="H903" s="19" t="str">
        <f t="shared" si="100"/>
        <v/>
      </c>
      <c r="I903" s="131"/>
      <c r="J903" s="147"/>
      <c r="K903" s="114" t="str">
        <f t="shared" si="101"/>
        <v/>
      </c>
      <c r="L903" s="117" t="str">
        <f t="shared" si="102"/>
        <v/>
      </c>
      <c r="M903" s="118" t="str">
        <f t="shared" si="103"/>
        <v/>
      </c>
      <c r="N903" s="113"/>
      <c r="O903" s="47"/>
      <c r="P903" s="118" t="str">
        <f t="shared" si="105"/>
        <v/>
      </c>
      <c r="Q903" s="154"/>
      <c r="R903" s="151"/>
      <c r="S903" s="151"/>
      <c r="T903" s="138"/>
      <c r="BI903" s="24" t="str">
        <f t="shared" si="104"/>
        <v xml:space="preserve"> ;;;-;;;</v>
      </c>
    </row>
    <row r="904" spans="1:61" ht="18.75" customHeight="1" thickBot="1" x14ac:dyDescent="0.25">
      <c r="A904" s="16">
        <v>892</v>
      </c>
      <c r="B904" s="142" t="s">
        <v>14</v>
      </c>
      <c r="C904" s="143"/>
      <c r="D904" s="144"/>
      <c r="E904" s="145"/>
      <c r="F904" s="136"/>
      <c r="G904" s="19" t="str">
        <f t="shared" si="99"/>
        <v/>
      </c>
      <c r="H904" s="19" t="str">
        <f t="shared" si="100"/>
        <v/>
      </c>
      <c r="I904" s="131"/>
      <c r="J904" s="147"/>
      <c r="K904" s="114" t="str">
        <f t="shared" si="101"/>
        <v/>
      </c>
      <c r="L904" s="117" t="str">
        <f t="shared" si="102"/>
        <v/>
      </c>
      <c r="M904" s="118" t="str">
        <f t="shared" si="103"/>
        <v/>
      </c>
      <c r="N904" s="113"/>
      <c r="O904" s="47"/>
      <c r="P904" s="118" t="str">
        <f t="shared" si="105"/>
        <v/>
      </c>
      <c r="Q904" s="154"/>
      <c r="R904" s="151"/>
      <c r="S904" s="151"/>
      <c r="T904" s="138"/>
      <c r="BI904" s="24" t="str">
        <f t="shared" si="104"/>
        <v xml:space="preserve"> ;;;-;;;</v>
      </c>
    </row>
    <row r="905" spans="1:61" ht="18.75" customHeight="1" x14ac:dyDescent="0.2">
      <c r="A905" s="15">
        <v>893</v>
      </c>
      <c r="B905" s="142" t="s">
        <v>14</v>
      </c>
      <c r="C905" s="143"/>
      <c r="D905" s="144"/>
      <c r="E905" s="145"/>
      <c r="F905" s="136"/>
      <c r="G905" s="19" t="str">
        <f t="shared" si="99"/>
        <v/>
      </c>
      <c r="H905" s="19" t="str">
        <f t="shared" si="100"/>
        <v/>
      </c>
      <c r="I905" s="131"/>
      <c r="J905" s="147"/>
      <c r="K905" s="114" t="str">
        <f t="shared" si="101"/>
        <v/>
      </c>
      <c r="L905" s="117" t="str">
        <f t="shared" si="102"/>
        <v/>
      </c>
      <c r="M905" s="118" t="str">
        <f t="shared" si="103"/>
        <v/>
      </c>
      <c r="N905" s="113"/>
      <c r="O905" s="47"/>
      <c r="P905" s="118" t="str">
        <f t="shared" si="105"/>
        <v/>
      </c>
      <c r="Q905" s="154"/>
      <c r="R905" s="151"/>
      <c r="S905" s="151"/>
      <c r="T905" s="138"/>
      <c r="BI905" s="24" t="str">
        <f t="shared" si="104"/>
        <v xml:space="preserve"> ;;;-;;;</v>
      </c>
    </row>
    <row r="906" spans="1:61" ht="18.75" customHeight="1" thickBot="1" x14ac:dyDescent="0.25">
      <c r="A906" s="16">
        <v>894</v>
      </c>
      <c r="B906" s="142" t="s">
        <v>14</v>
      </c>
      <c r="C906" s="143"/>
      <c r="D906" s="144"/>
      <c r="E906" s="145"/>
      <c r="F906" s="136"/>
      <c r="G906" s="19" t="str">
        <f t="shared" si="99"/>
        <v/>
      </c>
      <c r="H906" s="19" t="str">
        <f t="shared" si="100"/>
        <v/>
      </c>
      <c r="I906" s="131"/>
      <c r="J906" s="147"/>
      <c r="K906" s="114" t="str">
        <f t="shared" si="101"/>
        <v/>
      </c>
      <c r="L906" s="117" t="str">
        <f t="shared" si="102"/>
        <v/>
      </c>
      <c r="M906" s="118" t="str">
        <f t="shared" si="103"/>
        <v/>
      </c>
      <c r="N906" s="113"/>
      <c r="O906" s="47"/>
      <c r="P906" s="118" t="str">
        <f t="shared" si="105"/>
        <v/>
      </c>
      <c r="Q906" s="154"/>
      <c r="R906" s="151"/>
      <c r="S906" s="151"/>
      <c r="T906" s="138"/>
      <c r="BI906" s="24" t="str">
        <f t="shared" si="104"/>
        <v xml:space="preserve"> ;;;-;;;</v>
      </c>
    </row>
    <row r="907" spans="1:61" ht="18.75" customHeight="1" x14ac:dyDescent="0.2">
      <c r="A907" s="15">
        <v>895</v>
      </c>
      <c r="B907" s="142" t="s">
        <v>14</v>
      </c>
      <c r="C907" s="143"/>
      <c r="D907" s="144"/>
      <c r="E907" s="145"/>
      <c r="F907" s="136"/>
      <c r="G907" s="19" t="str">
        <f t="shared" si="99"/>
        <v/>
      </c>
      <c r="H907" s="19" t="str">
        <f t="shared" si="100"/>
        <v/>
      </c>
      <c r="I907" s="131"/>
      <c r="J907" s="147"/>
      <c r="K907" s="114" t="str">
        <f t="shared" si="101"/>
        <v/>
      </c>
      <c r="L907" s="117" t="str">
        <f t="shared" si="102"/>
        <v/>
      </c>
      <c r="M907" s="118" t="str">
        <f t="shared" si="103"/>
        <v/>
      </c>
      <c r="N907" s="113"/>
      <c r="O907" s="47"/>
      <c r="P907" s="118" t="str">
        <f t="shared" si="105"/>
        <v/>
      </c>
      <c r="Q907" s="154"/>
      <c r="R907" s="151"/>
      <c r="S907" s="151"/>
      <c r="T907" s="138"/>
      <c r="BI907" s="24" t="str">
        <f t="shared" si="104"/>
        <v xml:space="preserve"> ;;;-;;;</v>
      </c>
    </row>
    <row r="908" spans="1:61" ht="18.75" customHeight="1" thickBot="1" x14ac:dyDescent="0.25">
      <c r="A908" s="16">
        <v>896</v>
      </c>
      <c r="B908" s="142" t="s">
        <v>14</v>
      </c>
      <c r="C908" s="143"/>
      <c r="D908" s="144"/>
      <c r="E908" s="145"/>
      <c r="F908" s="136"/>
      <c r="G908" s="19" t="str">
        <f t="shared" si="99"/>
        <v/>
      </c>
      <c r="H908" s="19" t="str">
        <f t="shared" si="100"/>
        <v/>
      </c>
      <c r="I908" s="131"/>
      <c r="J908" s="147"/>
      <c r="K908" s="114" t="str">
        <f t="shared" si="101"/>
        <v/>
      </c>
      <c r="L908" s="117" t="str">
        <f t="shared" si="102"/>
        <v/>
      </c>
      <c r="M908" s="118" t="str">
        <f t="shared" si="103"/>
        <v/>
      </c>
      <c r="N908" s="113"/>
      <c r="O908" s="47"/>
      <c r="P908" s="118" t="str">
        <f t="shared" si="105"/>
        <v/>
      </c>
      <c r="Q908" s="154"/>
      <c r="R908" s="151"/>
      <c r="S908" s="151"/>
      <c r="T908" s="138"/>
      <c r="BI908" s="24" t="str">
        <f t="shared" si="104"/>
        <v xml:space="preserve"> ;;;-;;;</v>
      </c>
    </row>
    <row r="909" spans="1:61" ht="18.75" customHeight="1" x14ac:dyDescent="0.2">
      <c r="A909" s="15">
        <v>897</v>
      </c>
      <c r="B909" s="142" t="s">
        <v>14</v>
      </c>
      <c r="C909" s="143"/>
      <c r="D909" s="144"/>
      <c r="E909" s="145"/>
      <c r="F909" s="136"/>
      <c r="G909" s="19" t="str">
        <f t="shared" ref="G909:G972" si="106">IF($E909=0,"",IF(ISERROR(VLOOKUP($E909,$AC$13:$AL$288,2,FALSE)),"See Spec",VLOOKUP($E909,$AC$13:$AL$288,2,FALSE)))</f>
        <v/>
      </c>
      <c r="H909" s="19" t="str">
        <f t="shared" ref="H909:H972" si="107">IF($E909=0,"",IF(ISERROR(VLOOKUP($E909,$AC$13:$AL$288,3,FALSE)),"Sheet",VLOOKUP($E909,$AC$13:$AL$288,3,FALSE)))</f>
        <v/>
      </c>
      <c r="I909" s="131"/>
      <c r="J909" s="147"/>
      <c r="K909" s="114" t="str">
        <f t="shared" ref="K909:K972" si="108">IF($E909=0,"",IF(ISERROR(VLOOKUP($E909,$AC$13:$AL$288,4,FALSE)),"",VLOOKUP($E909,$AC$13:$AL$288,4,FALSE)))</f>
        <v/>
      </c>
      <c r="L909" s="117" t="str">
        <f t="shared" ref="L909:L972" si="109">IF($E909=0,"",IF(ISERROR(VLOOKUP($E909,$AC$13:$AL$288,5,FALSE)),"",VLOOKUP($E909,$AC$13:$AL$288,5,FALSE)))</f>
        <v/>
      </c>
      <c r="M909" s="118" t="str">
        <f t="shared" ref="M909:M972" si="110">IF($E909=0,"",IF(ISERROR(VLOOKUP($E909,$AC$13:$AL$288,6,FALSE)),"",VLOOKUP($E909,$AC$13:$AL$288,6,FALSE)))</f>
        <v/>
      </c>
      <c r="N909" s="113"/>
      <c r="O909" s="47"/>
      <c r="P909" s="118" t="str">
        <f t="shared" si="105"/>
        <v/>
      </c>
      <c r="Q909" s="154"/>
      <c r="R909" s="151"/>
      <c r="S909" s="151"/>
      <c r="T909" s="138"/>
      <c r="BI909" s="24" t="str">
        <f t="shared" si="104"/>
        <v xml:space="preserve"> ;;;-;;;</v>
      </c>
    </row>
    <row r="910" spans="1:61" ht="18.75" customHeight="1" thickBot="1" x14ac:dyDescent="0.25">
      <c r="A910" s="16">
        <v>898</v>
      </c>
      <c r="B910" s="142" t="s">
        <v>14</v>
      </c>
      <c r="C910" s="143"/>
      <c r="D910" s="144"/>
      <c r="E910" s="145"/>
      <c r="F910" s="136"/>
      <c r="G910" s="19" t="str">
        <f t="shared" si="106"/>
        <v/>
      </c>
      <c r="H910" s="19" t="str">
        <f t="shared" si="107"/>
        <v/>
      </c>
      <c r="I910" s="131"/>
      <c r="J910" s="147"/>
      <c r="K910" s="114" t="str">
        <f t="shared" si="108"/>
        <v/>
      </c>
      <c r="L910" s="117" t="str">
        <f t="shared" si="109"/>
        <v/>
      </c>
      <c r="M910" s="118" t="str">
        <f t="shared" si="110"/>
        <v/>
      </c>
      <c r="N910" s="113"/>
      <c r="O910" s="47"/>
      <c r="P910" s="118" t="str">
        <f t="shared" si="105"/>
        <v/>
      </c>
      <c r="Q910" s="154"/>
      <c r="R910" s="151"/>
      <c r="S910" s="151"/>
      <c r="T910" s="138"/>
      <c r="BI910" s="24" t="str">
        <f t="shared" ref="BI910:BI973" si="111">UPPER(IF(B910&lt;&gt;"",CONCATENATE(B910,";",D910,";",C910,";",E910,"-",O910,";",F910,";",M910,";",P910),""))</f>
        <v xml:space="preserve"> ;;;-;;;</v>
      </c>
    </row>
    <row r="911" spans="1:61" ht="18.75" customHeight="1" x14ac:dyDescent="0.2">
      <c r="A911" s="15">
        <v>899</v>
      </c>
      <c r="B911" s="142" t="s">
        <v>14</v>
      </c>
      <c r="C911" s="143"/>
      <c r="D911" s="144"/>
      <c r="E911" s="145"/>
      <c r="F911" s="136"/>
      <c r="G911" s="19" t="str">
        <f t="shared" si="106"/>
        <v/>
      </c>
      <c r="H911" s="19" t="str">
        <f t="shared" si="107"/>
        <v/>
      </c>
      <c r="I911" s="131"/>
      <c r="J911" s="147"/>
      <c r="K911" s="114" t="str">
        <f t="shared" si="108"/>
        <v/>
      </c>
      <c r="L911" s="117" t="str">
        <f t="shared" si="109"/>
        <v/>
      </c>
      <c r="M911" s="118" t="str">
        <f t="shared" si="110"/>
        <v/>
      </c>
      <c r="N911" s="113"/>
      <c r="O911" s="47"/>
      <c r="P911" s="118" t="str">
        <f t="shared" si="105"/>
        <v/>
      </c>
      <c r="Q911" s="154"/>
      <c r="R911" s="151"/>
      <c r="S911" s="151"/>
      <c r="T911" s="138"/>
      <c r="BI911" s="24" t="str">
        <f t="shared" si="111"/>
        <v xml:space="preserve"> ;;;-;;;</v>
      </c>
    </row>
    <row r="912" spans="1:61" ht="18.75" customHeight="1" thickBot="1" x14ac:dyDescent="0.25">
      <c r="A912" s="16">
        <v>900</v>
      </c>
      <c r="B912" s="142" t="s">
        <v>14</v>
      </c>
      <c r="C912" s="143"/>
      <c r="D912" s="144"/>
      <c r="E912" s="145"/>
      <c r="F912" s="136"/>
      <c r="G912" s="19" t="str">
        <f t="shared" si="106"/>
        <v/>
      </c>
      <c r="H912" s="19" t="str">
        <f t="shared" si="107"/>
        <v/>
      </c>
      <c r="I912" s="131"/>
      <c r="J912" s="147"/>
      <c r="K912" s="114" t="str">
        <f t="shared" si="108"/>
        <v/>
      </c>
      <c r="L912" s="117" t="str">
        <f t="shared" si="109"/>
        <v/>
      </c>
      <c r="M912" s="118" t="str">
        <f t="shared" si="110"/>
        <v/>
      </c>
      <c r="N912" s="113"/>
      <c r="O912" s="47"/>
      <c r="P912" s="118" t="str">
        <f t="shared" si="105"/>
        <v/>
      </c>
      <c r="Q912" s="154"/>
      <c r="R912" s="151"/>
      <c r="S912" s="151"/>
      <c r="T912" s="138"/>
      <c r="BI912" s="24" t="str">
        <f t="shared" si="111"/>
        <v xml:space="preserve"> ;;;-;;;</v>
      </c>
    </row>
    <row r="913" spans="1:61" ht="18.75" customHeight="1" x14ac:dyDescent="0.2">
      <c r="A913" s="15">
        <v>901</v>
      </c>
      <c r="B913" s="142" t="s">
        <v>14</v>
      </c>
      <c r="C913" s="143"/>
      <c r="D913" s="144"/>
      <c r="E913" s="145"/>
      <c r="F913" s="136"/>
      <c r="G913" s="19" t="str">
        <f t="shared" si="106"/>
        <v/>
      </c>
      <c r="H913" s="19" t="str">
        <f t="shared" si="107"/>
        <v/>
      </c>
      <c r="I913" s="131"/>
      <c r="J913" s="147"/>
      <c r="K913" s="114" t="str">
        <f t="shared" si="108"/>
        <v/>
      </c>
      <c r="L913" s="117" t="str">
        <f t="shared" si="109"/>
        <v/>
      </c>
      <c r="M913" s="118" t="str">
        <f t="shared" si="110"/>
        <v/>
      </c>
      <c r="N913" s="113"/>
      <c r="O913" s="47"/>
      <c r="P913" s="118" t="str">
        <f t="shared" si="105"/>
        <v/>
      </c>
      <c r="Q913" s="154"/>
      <c r="R913" s="151"/>
      <c r="S913" s="151"/>
      <c r="T913" s="138"/>
      <c r="BI913" s="24" t="str">
        <f t="shared" si="111"/>
        <v xml:space="preserve"> ;;;-;;;</v>
      </c>
    </row>
    <row r="914" spans="1:61" ht="18.75" customHeight="1" thickBot="1" x14ac:dyDescent="0.25">
      <c r="A914" s="16">
        <v>902</v>
      </c>
      <c r="B914" s="142" t="s">
        <v>14</v>
      </c>
      <c r="C914" s="143"/>
      <c r="D914" s="144"/>
      <c r="E914" s="145"/>
      <c r="F914" s="136"/>
      <c r="G914" s="19" t="str">
        <f t="shared" si="106"/>
        <v/>
      </c>
      <c r="H914" s="19" t="str">
        <f t="shared" si="107"/>
        <v/>
      </c>
      <c r="I914" s="131"/>
      <c r="J914" s="147"/>
      <c r="K914" s="114" t="str">
        <f t="shared" si="108"/>
        <v/>
      </c>
      <c r="L914" s="117" t="str">
        <f t="shared" si="109"/>
        <v/>
      </c>
      <c r="M914" s="118" t="str">
        <f t="shared" si="110"/>
        <v/>
      </c>
      <c r="N914" s="113"/>
      <c r="O914" s="47"/>
      <c r="P914" s="118" t="str">
        <f t="shared" si="105"/>
        <v/>
      </c>
      <c r="Q914" s="154"/>
      <c r="R914" s="151"/>
      <c r="S914" s="151"/>
      <c r="T914" s="138"/>
      <c r="BI914" s="24" t="str">
        <f t="shared" si="111"/>
        <v xml:space="preserve"> ;;;-;;;</v>
      </c>
    </row>
    <row r="915" spans="1:61" ht="18.75" customHeight="1" x14ac:dyDescent="0.2">
      <c r="A915" s="15">
        <v>903</v>
      </c>
      <c r="B915" s="142" t="s">
        <v>14</v>
      </c>
      <c r="C915" s="143"/>
      <c r="D915" s="144"/>
      <c r="E915" s="145"/>
      <c r="F915" s="136"/>
      <c r="G915" s="19" t="str">
        <f t="shared" si="106"/>
        <v/>
      </c>
      <c r="H915" s="19" t="str">
        <f t="shared" si="107"/>
        <v/>
      </c>
      <c r="I915" s="131"/>
      <c r="J915" s="147"/>
      <c r="K915" s="114" t="str">
        <f t="shared" si="108"/>
        <v/>
      </c>
      <c r="L915" s="117" t="str">
        <f t="shared" si="109"/>
        <v/>
      </c>
      <c r="M915" s="118" t="str">
        <f t="shared" si="110"/>
        <v/>
      </c>
      <c r="N915" s="113"/>
      <c r="O915" s="47"/>
      <c r="P915" s="118" t="str">
        <f t="shared" si="105"/>
        <v/>
      </c>
      <c r="Q915" s="154"/>
      <c r="R915" s="151"/>
      <c r="S915" s="151"/>
      <c r="T915" s="138"/>
      <c r="BI915" s="24" t="str">
        <f t="shared" si="111"/>
        <v xml:space="preserve"> ;;;-;;;</v>
      </c>
    </row>
    <row r="916" spans="1:61" ht="18.75" customHeight="1" thickBot="1" x14ac:dyDescent="0.25">
      <c r="A916" s="16">
        <v>904</v>
      </c>
      <c r="B916" s="142" t="s">
        <v>14</v>
      </c>
      <c r="C916" s="143"/>
      <c r="D916" s="144"/>
      <c r="E916" s="145"/>
      <c r="F916" s="136"/>
      <c r="G916" s="19" t="str">
        <f t="shared" si="106"/>
        <v/>
      </c>
      <c r="H916" s="19" t="str">
        <f t="shared" si="107"/>
        <v/>
      </c>
      <c r="I916" s="131"/>
      <c r="J916" s="147"/>
      <c r="K916" s="114" t="str">
        <f t="shared" si="108"/>
        <v/>
      </c>
      <c r="L916" s="117" t="str">
        <f t="shared" si="109"/>
        <v/>
      </c>
      <c r="M916" s="118" t="str">
        <f t="shared" si="110"/>
        <v/>
      </c>
      <c r="N916" s="113"/>
      <c r="O916" s="47"/>
      <c r="P916" s="118" t="str">
        <f t="shared" si="105"/>
        <v/>
      </c>
      <c r="Q916" s="154"/>
      <c r="R916" s="151"/>
      <c r="S916" s="151"/>
      <c r="T916" s="138"/>
      <c r="BI916" s="24" t="str">
        <f t="shared" si="111"/>
        <v xml:space="preserve"> ;;;-;;;</v>
      </c>
    </row>
    <row r="917" spans="1:61" ht="18.75" customHeight="1" x14ac:dyDescent="0.2">
      <c r="A917" s="15">
        <v>905</v>
      </c>
      <c r="B917" s="142" t="s">
        <v>14</v>
      </c>
      <c r="C917" s="143"/>
      <c r="D917" s="144"/>
      <c r="E917" s="145"/>
      <c r="F917" s="136"/>
      <c r="G917" s="19" t="str">
        <f t="shared" si="106"/>
        <v/>
      </c>
      <c r="H917" s="19" t="str">
        <f t="shared" si="107"/>
        <v/>
      </c>
      <c r="I917" s="131"/>
      <c r="J917" s="147"/>
      <c r="K917" s="114" t="str">
        <f t="shared" si="108"/>
        <v/>
      </c>
      <c r="L917" s="117" t="str">
        <f t="shared" si="109"/>
        <v/>
      </c>
      <c r="M917" s="118" t="str">
        <f t="shared" si="110"/>
        <v/>
      </c>
      <c r="N917" s="113"/>
      <c r="O917" s="47"/>
      <c r="P917" s="118" t="str">
        <f t="shared" si="105"/>
        <v/>
      </c>
      <c r="Q917" s="154"/>
      <c r="R917" s="151"/>
      <c r="S917" s="151"/>
      <c r="T917" s="138"/>
      <c r="BI917" s="24" t="str">
        <f t="shared" si="111"/>
        <v xml:space="preserve"> ;;;-;;;</v>
      </c>
    </row>
    <row r="918" spans="1:61" ht="18.75" customHeight="1" thickBot="1" x14ac:dyDescent="0.25">
      <c r="A918" s="16">
        <v>906</v>
      </c>
      <c r="B918" s="142" t="s">
        <v>14</v>
      </c>
      <c r="C918" s="143"/>
      <c r="D918" s="144"/>
      <c r="E918" s="145"/>
      <c r="F918" s="136"/>
      <c r="G918" s="19" t="str">
        <f t="shared" si="106"/>
        <v/>
      </c>
      <c r="H918" s="19" t="str">
        <f t="shared" si="107"/>
        <v/>
      </c>
      <c r="I918" s="131"/>
      <c r="J918" s="147"/>
      <c r="K918" s="114" t="str">
        <f t="shared" si="108"/>
        <v/>
      </c>
      <c r="L918" s="117" t="str">
        <f t="shared" si="109"/>
        <v/>
      </c>
      <c r="M918" s="118" t="str">
        <f t="shared" si="110"/>
        <v/>
      </c>
      <c r="N918" s="113"/>
      <c r="O918" s="47"/>
      <c r="P918" s="118" t="str">
        <f t="shared" si="105"/>
        <v/>
      </c>
      <c r="Q918" s="154"/>
      <c r="R918" s="151"/>
      <c r="S918" s="151"/>
      <c r="T918" s="138"/>
      <c r="BI918" s="24" t="str">
        <f t="shared" si="111"/>
        <v xml:space="preserve"> ;;;-;;;</v>
      </c>
    </row>
    <row r="919" spans="1:61" ht="18.75" customHeight="1" x14ac:dyDescent="0.2">
      <c r="A919" s="15">
        <v>907</v>
      </c>
      <c r="B919" s="142" t="s">
        <v>14</v>
      </c>
      <c r="C919" s="143"/>
      <c r="D919" s="144"/>
      <c r="E919" s="145"/>
      <c r="F919" s="136"/>
      <c r="G919" s="19" t="str">
        <f t="shared" si="106"/>
        <v/>
      </c>
      <c r="H919" s="19" t="str">
        <f t="shared" si="107"/>
        <v/>
      </c>
      <c r="I919" s="131"/>
      <c r="J919" s="147"/>
      <c r="K919" s="114" t="str">
        <f t="shared" si="108"/>
        <v/>
      </c>
      <c r="L919" s="117" t="str">
        <f t="shared" si="109"/>
        <v/>
      </c>
      <c r="M919" s="118" t="str">
        <f t="shared" si="110"/>
        <v/>
      </c>
      <c r="N919" s="113"/>
      <c r="O919" s="47"/>
      <c r="P919" s="118" t="str">
        <f t="shared" si="105"/>
        <v/>
      </c>
      <c r="Q919" s="154"/>
      <c r="R919" s="151"/>
      <c r="S919" s="151"/>
      <c r="T919" s="138"/>
      <c r="BI919" s="24" t="str">
        <f t="shared" si="111"/>
        <v xml:space="preserve"> ;;;-;;;</v>
      </c>
    </row>
    <row r="920" spans="1:61" ht="18.75" customHeight="1" thickBot="1" x14ac:dyDescent="0.25">
      <c r="A920" s="16">
        <v>908</v>
      </c>
      <c r="B920" s="142" t="s">
        <v>14</v>
      </c>
      <c r="C920" s="143"/>
      <c r="D920" s="144"/>
      <c r="E920" s="145"/>
      <c r="F920" s="136"/>
      <c r="G920" s="19" t="str">
        <f t="shared" si="106"/>
        <v/>
      </c>
      <c r="H920" s="19" t="str">
        <f t="shared" si="107"/>
        <v/>
      </c>
      <c r="I920" s="131"/>
      <c r="J920" s="147"/>
      <c r="K920" s="114" t="str">
        <f t="shared" si="108"/>
        <v/>
      </c>
      <c r="L920" s="117" t="str">
        <f t="shared" si="109"/>
        <v/>
      </c>
      <c r="M920" s="118" t="str">
        <f t="shared" si="110"/>
        <v/>
      </c>
      <c r="N920" s="113"/>
      <c r="O920" s="47"/>
      <c r="P920" s="118" t="str">
        <f t="shared" si="105"/>
        <v/>
      </c>
      <c r="Q920" s="154"/>
      <c r="R920" s="151"/>
      <c r="S920" s="151"/>
      <c r="T920" s="138"/>
      <c r="BI920" s="24" t="str">
        <f t="shared" si="111"/>
        <v xml:space="preserve"> ;;;-;;;</v>
      </c>
    </row>
    <row r="921" spans="1:61" ht="18.75" customHeight="1" x14ac:dyDescent="0.2">
      <c r="A921" s="15">
        <v>909</v>
      </c>
      <c r="B921" s="142" t="s">
        <v>14</v>
      </c>
      <c r="C921" s="143"/>
      <c r="D921" s="144"/>
      <c r="E921" s="145"/>
      <c r="F921" s="136"/>
      <c r="G921" s="19" t="str">
        <f t="shared" si="106"/>
        <v/>
      </c>
      <c r="H921" s="19" t="str">
        <f t="shared" si="107"/>
        <v/>
      </c>
      <c r="I921" s="131"/>
      <c r="J921" s="147"/>
      <c r="K921" s="114" t="str">
        <f t="shared" si="108"/>
        <v/>
      </c>
      <c r="L921" s="117" t="str">
        <f t="shared" si="109"/>
        <v/>
      </c>
      <c r="M921" s="118" t="str">
        <f t="shared" si="110"/>
        <v/>
      </c>
      <c r="N921" s="113"/>
      <c r="O921" s="47"/>
      <c r="P921" s="118" t="str">
        <f t="shared" si="105"/>
        <v/>
      </c>
      <c r="Q921" s="154"/>
      <c r="R921" s="151"/>
      <c r="S921" s="151"/>
      <c r="T921" s="138"/>
      <c r="BI921" s="24" t="str">
        <f t="shared" si="111"/>
        <v xml:space="preserve"> ;;;-;;;</v>
      </c>
    </row>
    <row r="922" spans="1:61" ht="18.75" customHeight="1" thickBot="1" x14ac:dyDescent="0.25">
      <c r="A922" s="16">
        <v>910</v>
      </c>
      <c r="B922" s="142" t="s">
        <v>14</v>
      </c>
      <c r="C922" s="143"/>
      <c r="D922" s="144"/>
      <c r="E922" s="145"/>
      <c r="F922" s="136"/>
      <c r="G922" s="19" t="str">
        <f t="shared" si="106"/>
        <v/>
      </c>
      <c r="H922" s="19" t="str">
        <f t="shared" si="107"/>
        <v/>
      </c>
      <c r="I922" s="131"/>
      <c r="J922" s="147"/>
      <c r="K922" s="114" t="str">
        <f t="shared" si="108"/>
        <v/>
      </c>
      <c r="L922" s="117" t="str">
        <f t="shared" si="109"/>
        <v/>
      </c>
      <c r="M922" s="118" t="str">
        <f t="shared" si="110"/>
        <v/>
      </c>
      <c r="N922" s="113"/>
      <c r="O922" s="47"/>
      <c r="P922" s="118" t="str">
        <f t="shared" si="105"/>
        <v/>
      </c>
      <c r="Q922" s="154"/>
      <c r="R922" s="151"/>
      <c r="S922" s="151"/>
      <c r="T922" s="138"/>
      <c r="BI922" s="24" t="str">
        <f t="shared" si="111"/>
        <v xml:space="preserve"> ;;;-;;;</v>
      </c>
    </row>
    <row r="923" spans="1:61" ht="18.75" customHeight="1" x14ac:dyDescent="0.2">
      <c r="A923" s="15">
        <v>911</v>
      </c>
      <c r="B923" s="142" t="s">
        <v>14</v>
      </c>
      <c r="C923" s="143"/>
      <c r="D923" s="144"/>
      <c r="E923" s="145"/>
      <c r="F923" s="136"/>
      <c r="G923" s="19" t="str">
        <f t="shared" si="106"/>
        <v/>
      </c>
      <c r="H923" s="19" t="str">
        <f t="shared" si="107"/>
        <v/>
      </c>
      <c r="I923" s="131"/>
      <c r="J923" s="147"/>
      <c r="K923" s="114" t="str">
        <f t="shared" si="108"/>
        <v/>
      </c>
      <c r="L923" s="117" t="str">
        <f t="shared" si="109"/>
        <v/>
      </c>
      <c r="M923" s="118" t="str">
        <f t="shared" si="110"/>
        <v/>
      </c>
      <c r="N923" s="113"/>
      <c r="O923" s="47"/>
      <c r="P923" s="118" t="str">
        <f t="shared" si="105"/>
        <v/>
      </c>
      <c r="Q923" s="154"/>
      <c r="R923" s="151"/>
      <c r="S923" s="151"/>
      <c r="T923" s="138"/>
      <c r="BI923" s="24" t="str">
        <f t="shared" si="111"/>
        <v xml:space="preserve"> ;;;-;;;</v>
      </c>
    </row>
    <row r="924" spans="1:61" ht="18.75" customHeight="1" thickBot="1" x14ac:dyDescent="0.25">
      <c r="A924" s="16">
        <v>912</v>
      </c>
      <c r="B924" s="142" t="s">
        <v>14</v>
      </c>
      <c r="C924" s="143"/>
      <c r="D924" s="144"/>
      <c r="E924" s="145"/>
      <c r="F924" s="136"/>
      <c r="G924" s="19" t="str">
        <f t="shared" si="106"/>
        <v/>
      </c>
      <c r="H924" s="19" t="str">
        <f t="shared" si="107"/>
        <v/>
      </c>
      <c r="I924" s="131"/>
      <c r="J924" s="147"/>
      <c r="K924" s="114" t="str">
        <f t="shared" si="108"/>
        <v/>
      </c>
      <c r="L924" s="117" t="str">
        <f t="shared" si="109"/>
        <v/>
      </c>
      <c r="M924" s="118" t="str">
        <f t="shared" si="110"/>
        <v/>
      </c>
      <c r="N924" s="113"/>
      <c r="O924" s="47"/>
      <c r="P924" s="118" t="str">
        <f t="shared" si="105"/>
        <v/>
      </c>
      <c r="Q924" s="154"/>
      <c r="R924" s="151"/>
      <c r="S924" s="151"/>
      <c r="T924" s="138"/>
      <c r="BI924" s="24" t="str">
        <f t="shared" si="111"/>
        <v xml:space="preserve"> ;;;-;;;</v>
      </c>
    </row>
    <row r="925" spans="1:61" ht="18.75" customHeight="1" x14ac:dyDescent="0.2">
      <c r="A925" s="15">
        <v>913</v>
      </c>
      <c r="B925" s="142" t="s">
        <v>14</v>
      </c>
      <c r="C925" s="143"/>
      <c r="D925" s="144"/>
      <c r="E925" s="145"/>
      <c r="F925" s="136"/>
      <c r="G925" s="19" t="str">
        <f t="shared" si="106"/>
        <v/>
      </c>
      <c r="H925" s="19" t="str">
        <f t="shared" si="107"/>
        <v/>
      </c>
      <c r="I925" s="131"/>
      <c r="J925" s="147"/>
      <c r="K925" s="114" t="str">
        <f t="shared" si="108"/>
        <v/>
      </c>
      <c r="L925" s="117" t="str">
        <f t="shared" si="109"/>
        <v/>
      </c>
      <c r="M925" s="118" t="str">
        <f t="shared" si="110"/>
        <v/>
      </c>
      <c r="N925" s="113"/>
      <c r="O925" s="47"/>
      <c r="P925" s="118" t="str">
        <f t="shared" si="105"/>
        <v/>
      </c>
      <c r="Q925" s="154"/>
      <c r="R925" s="151"/>
      <c r="S925" s="151"/>
      <c r="T925" s="138"/>
      <c r="BI925" s="24" t="str">
        <f t="shared" si="111"/>
        <v xml:space="preserve"> ;;;-;;;</v>
      </c>
    </row>
    <row r="926" spans="1:61" ht="18.75" customHeight="1" thickBot="1" x14ac:dyDescent="0.25">
      <c r="A926" s="16">
        <v>914</v>
      </c>
      <c r="B926" s="142" t="s">
        <v>14</v>
      </c>
      <c r="C926" s="143"/>
      <c r="D926" s="144"/>
      <c r="E926" s="145"/>
      <c r="F926" s="136"/>
      <c r="G926" s="19" t="str">
        <f t="shared" si="106"/>
        <v/>
      </c>
      <c r="H926" s="19" t="str">
        <f t="shared" si="107"/>
        <v/>
      </c>
      <c r="I926" s="131"/>
      <c r="J926" s="147"/>
      <c r="K926" s="114" t="str">
        <f t="shared" si="108"/>
        <v/>
      </c>
      <c r="L926" s="117" t="str">
        <f t="shared" si="109"/>
        <v/>
      </c>
      <c r="M926" s="118" t="str">
        <f t="shared" si="110"/>
        <v/>
      </c>
      <c r="N926" s="113"/>
      <c r="O926" s="47"/>
      <c r="P926" s="118" t="str">
        <f t="shared" si="105"/>
        <v/>
      </c>
      <c r="Q926" s="154"/>
      <c r="R926" s="151"/>
      <c r="S926" s="151"/>
      <c r="T926" s="138"/>
      <c r="BI926" s="24" t="str">
        <f t="shared" si="111"/>
        <v xml:space="preserve"> ;;;-;;;</v>
      </c>
    </row>
    <row r="927" spans="1:61" ht="18.75" customHeight="1" x14ac:dyDescent="0.2">
      <c r="A927" s="15">
        <v>915</v>
      </c>
      <c r="B927" s="142" t="s">
        <v>14</v>
      </c>
      <c r="C927" s="143"/>
      <c r="D927" s="144"/>
      <c r="E927" s="145"/>
      <c r="F927" s="136"/>
      <c r="G927" s="19" t="str">
        <f t="shared" si="106"/>
        <v/>
      </c>
      <c r="H927" s="19" t="str">
        <f t="shared" si="107"/>
        <v/>
      </c>
      <c r="I927" s="131"/>
      <c r="J927" s="147"/>
      <c r="K927" s="114" t="str">
        <f t="shared" si="108"/>
        <v/>
      </c>
      <c r="L927" s="117" t="str">
        <f t="shared" si="109"/>
        <v/>
      </c>
      <c r="M927" s="118" t="str">
        <f t="shared" si="110"/>
        <v/>
      </c>
      <c r="N927" s="113"/>
      <c r="O927" s="47"/>
      <c r="P927" s="118" t="str">
        <f t="shared" si="105"/>
        <v/>
      </c>
      <c r="Q927" s="154"/>
      <c r="R927" s="151"/>
      <c r="S927" s="151"/>
      <c r="T927" s="138"/>
      <c r="BI927" s="24" t="str">
        <f t="shared" si="111"/>
        <v xml:space="preserve"> ;;;-;;;</v>
      </c>
    </row>
    <row r="928" spans="1:61" ht="18.75" customHeight="1" thickBot="1" x14ac:dyDescent="0.25">
      <c r="A928" s="16">
        <v>916</v>
      </c>
      <c r="B928" s="142" t="s">
        <v>14</v>
      </c>
      <c r="C928" s="143"/>
      <c r="D928" s="144"/>
      <c r="E928" s="145"/>
      <c r="F928" s="136"/>
      <c r="G928" s="19" t="str">
        <f t="shared" si="106"/>
        <v/>
      </c>
      <c r="H928" s="19" t="str">
        <f t="shared" si="107"/>
        <v/>
      </c>
      <c r="I928" s="131"/>
      <c r="J928" s="147"/>
      <c r="K928" s="114" t="str">
        <f t="shared" si="108"/>
        <v/>
      </c>
      <c r="L928" s="117" t="str">
        <f t="shared" si="109"/>
        <v/>
      </c>
      <c r="M928" s="118" t="str">
        <f t="shared" si="110"/>
        <v/>
      </c>
      <c r="N928" s="113"/>
      <c r="O928" s="47"/>
      <c r="P928" s="118" t="str">
        <f t="shared" si="105"/>
        <v/>
      </c>
      <c r="Q928" s="154"/>
      <c r="R928" s="151"/>
      <c r="S928" s="151"/>
      <c r="T928" s="138"/>
      <c r="BI928" s="24" t="str">
        <f t="shared" si="111"/>
        <v xml:space="preserve"> ;;;-;;;</v>
      </c>
    </row>
    <row r="929" spans="1:61" ht="18.75" customHeight="1" x14ac:dyDescent="0.2">
      <c r="A929" s="15">
        <v>917</v>
      </c>
      <c r="B929" s="142" t="s">
        <v>14</v>
      </c>
      <c r="C929" s="143"/>
      <c r="D929" s="144"/>
      <c r="E929" s="145"/>
      <c r="F929" s="136"/>
      <c r="G929" s="19" t="str">
        <f t="shared" si="106"/>
        <v/>
      </c>
      <c r="H929" s="19" t="str">
        <f t="shared" si="107"/>
        <v/>
      </c>
      <c r="I929" s="131"/>
      <c r="J929" s="147"/>
      <c r="K929" s="114" t="str">
        <f t="shared" si="108"/>
        <v/>
      </c>
      <c r="L929" s="117" t="str">
        <f t="shared" si="109"/>
        <v/>
      </c>
      <c r="M929" s="118" t="str">
        <f t="shared" si="110"/>
        <v/>
      </c>
      <c r="N929" s="113"/>
      <c r="O929" s="47"/>
      <c r="P929" s="118" t="str">
        <f t="shared" si="105"/>
        <v/>
      </c>
      <c r="Q929" s="154"/>
      <c r="R929" s="151"/>
      <c r="S929" s="151"/>
      <c r="T929" s="138"/>
      <c r="BI929" s="24" t="str">
        <f t="shared" si="111"/>
        <v xml:space="preserve"> ;;;-;;;</v>
      </c>
    </row>
    <row r="930" spans="1:61" ht="18.75" customHeight="1" thickBot="1" x14ac:dyDescent="0.25">
      <c r="A930" s="16">
        <v>918</v>
      </c>
      <c r="B930" s="142" t="s">
        <v>14</v>
      </c>
      <c r="C930" s="143"/>
      <c r="D930" s="144"/>
      <c r="E930" s="145"/>
      <c r="F930" s="136"/>
      <c r="G930" s="19" t="str">
        <f t="shared" si="106"/>
        <v/>
      </c>
      <c r="H930" s="19" t="str">
        <f t="shared" si="107"/>
        <v/>
      </c>
      <c r="I930" s="131"/>
      <c r="J930" s="147"/>
      <c r="K930" s="114" t="str">
        <f t="shared" si="108"/>
        <v/>
      </c>
      <c r="L930" s="117" t="str">
        <f t="shared" si="109"/>
        <v/>
      </c>
      <c r="M930" s="118" t="str">
        <f t="shared" si="110"/>
        <v/>
      </c>
      <c r="N930" s="113"/>
      <c r="O930" s="47"/>
      <c r="P930" s="118" t="str">
        <f t="shared" si="105"/>
        <v/>
      </c>
      <c r="Q930" s="154"/>
      <c r="R930" s="151"/>
      <c r="S930" s="151"/>
      <c r="T930" s="138"/>
      <c r="BI930" s="24" t="str">
        <f t="shared" si="111"/>
        <v xml:space="preserve"> ;;;-;;;</v>
      </c>
    </row>
    <row r="931" spans="1:61" ht="18.75" customHeight="1" x14ac:dyDescent="0.2">
      <c r="A931" s="15">
        <v>919</v>
      </c>
      <c r="B931" s="142" t="s">
        <v>14</v>
      </c>
      <c r="C931" s="143"/>
      <c r="D931" s="144"/>
      <c r="E931" s="145"/>
      <c r="F931" s="136"/>
      <c r="G931" s="19" t="str">
        <f t="shared" si="106"/>
        <v/>
      </c>
      <c r="H931" s="19" t="str">
        <f t="shared" si="107"/>
        <v/>
      </c>
      <c r="I931" s="131"/>
      <c r="J931" s="147"/>
      <c r="K931" s="114" t="str">
        <f t="shared" si="108"/>
        <v/>
      </c>
      <c r="L931" s="117" t="str">
        <f t="shared" si="109"/>
        <v/>
      </c>
      <c r="M931" s="118" t="str">
        <f t="shared" si="110"/>
        <v/>
      </c>
      <c r="N931" s="113"/>
      <c r="O931" s="47"/>
      <c r="P931" s="118" t="str">
        <f t="shared" si="105"/>
        <v/>
      </c>
      <c r="Q931" s="154"/>
      <c r="R931" s="151"/>
      <c r="S931" s="151"/>
      <c r="T931" s="138"/>
      <c r="BI931" s="24" t="str">
        <f t="shared" si="111"/>
        <v xml:space="preserve"> ;;;-;;;</v>
      </c>
    </row>
    <row r="932" spans="1:61" ht="18.75" customHeight="1" thickBot="1" x14ac:dyDescent="0.25">
      <c r="A932" s="16">
        <v>920</v>
      </c>
      <c r="B932" s="142" t="s">
        <v>14</v>
      </c>
      <c r="C932" s="143"/>
      <c r="D932" s="144"/>
      <c r="E932" s="145"/>
      <c r="F932" s="136"/>
      <c r="G932" s="19" t="str">
        <f t="shared" si="106"/>
        <v/>
      </c>
      <c r="H932" s="19" t="str">
        <f t="shared" si="107"/>
        <v/>
      </c>
      <c r="I932" s="131"/>
      <c r="J932" s="147"/>
      <c r="K932" s="114" t="str">
        <f t="shared" si="108"/>
        <v/>
      </c>
      <c r="L932" s="117" t="str">
        <f t="shared" si="109"/>
        <v/>
      </c>
      <c r="M932" s="118" t="str">
        <f t="shared" si="110"/>
        <v/>
      </c>
      <c r="N932" s="113"/>
      <c r="O932" s="47"/>
      <c r="P932" s="118" t="str">
        <f t="shared" si="105"/>
        <v/>
      </c>
      <c r="Q932" s="154"/>
      <c r="R932" s="151"/>
      <c r="S932" s="151"/>
      <c r="T932" s="138"/>
      <c r="BI932" s="24" t="str">
        <f t="shared" si="111"/>
        <v xml:space="preserve"> ;;;-;;;</v>
      </c>
    </row>
    <row r="933" spans="1:61" ht="18.75" customHeight="1" x14ac:dyDescent="0.2">
      <c r="A933" s="15">
        <v>921</v>
      </c>
      <c r="B933" s="142" t="s">
        <v>14</v>
      </c>
      <c r="C933" s="143"/>
      <c r="D933" s="144"/>
      <c r="E933" s="145"/>
      <c r="F933" s="136"/>
      <c r="G933" s="19" t="str">
        <f t="shared" si="106"/>
        <v/>
      </c>
      <c r="H933" s="19" t="str">
        <f t="shared" si="107"/>
        <v/>
      </c>
      <c r="I933" s="131"/>
      <c r="J933" s="147"/>
      <c r="K933" s="114" t="str">
        <f t="shared" si="108"/>
        <v/>
      </c>
      <c r="L933" s="117" t="str">
        <f t="shared" si="109"/>
        <v/>
      </c>
      <c r="M933" s="118" t="str">
        <f t="shared" si="110"/>
        <v/>
      </c>
      <c r="N933" s="113"/>
      <c r="O933" s="47"/>
      <c r="P933" s="118" t="str">
        <f t="shared" si="105"/>
        <v/>
      </c>
      <c r="Q933" s="154"/>
      <c r="R933" s="151"/>
      <c r="S933" s="151"/>
      <c r="T933" s="138"/>
      <c r="BI933" s="24" t="str">
        <f t="shared" si="111"/>
        <v xml:space="preserve"> ;;;-;;;</v>
      </c>
    </row>
    <row r="934" spans="1:61" ht="18.75" customHeight="1" thickBot="1" x14ac:dyDescent="0.25">
      <c r="A934" s="16">
        <v>922</v>
      </c>
      <c r="B934" s="142" t="s">
        <v>14</v>
      </c>
      <c r="C934" s="143"/>
      <c r="D934" s="144"/>
      <c r="E934" s="145"/>
      <c r="F934" s="136"/>
      <c r="G934" s="19" t="str">
        <f t="shared" si="106"/>
        <v/>
      </c>
      <c r="H934" s="19" t="str">
        <f t="shared" si="107"/>
        <v/>
      </c>
      <c r="I934" s="131"/>
      <c r="J934" s="147"/>
      <c r="K934" s="114" t="str">
        <f t="shared" si="108"/>
        <v/>
      </c>
      <c r="L934" s="117" t="str">
        <f t="shared" si="109"/>
        <v/>
      </c>
      <c r="M934" s="118" t="str">
        <f t="shared" si="110"/>
        <v/>
      </c>
      <c r="N934" s="113"/>
      <c r="O934" s="47"/>
      <c r="P934" s="118" t="str">
        <f t="shared" si="105"/>
        <v/>
      </c>
      <c r="Q934" s="154"/>
      <c r="R934" s="151"/>
      <c r="S934" s="151"/>
      <c r="T934" s="138"/>
      <c r="BI934" s="24" t="str">
        <f t="shared" si="111"/>
        <v xml:space="preserve"> ;;;-;;;</v>
      </c>
    </row>
    <row r="935" spans="1:61" ht="18.75" customHeight="1" x14ac:dyDescent="0.2">
      <c r="A935" s="15">
        <v>923</v>
      </c>
      <c r="B935" s="142" t="s">
        <v>14</v>
      </c>
      <c r="C935" s="143"/>
      <c r="D935" s="144"/>
      <c r="E935" s="145"/>
      <c r="F935" s="136"/>
      <c r="G935" s="19" t="str">
        <f t="shared" si="106"/>
        <v/>
      </c>
      <c r="H935" s="19" t="str">
        <f t="shared" si="107"/>
        <v/>
      </c>
      <c r="I935" s="131"/>
      <c r="J935" s="147"/>
      <c r="K935" s="114" t="str">
        <f t="shared" si="108"/>
        <v/>
      </c>
      <c r="L935" s="117" t="str">
        <f t="shared" si="109"/>
        <v/>
      </c>
      <c r="M935" s="118" t="str">
        <f t="shared" si="110"/>
        <v/>
      </c>
      <c r="N935" s="113"/>
      <c r="O935" s="47"/>
      <c r="P935" s="118" t="str">
        <f t="shared" si="105"/>
        <v/>
      </c>
      <c r="Q935" s="154"/>
      <c r="R935" s="151"/>
      <c r="S935" s="151"/>
      <c r="T935" s="138"/>
      <c r="BI935" s="24" t="str">
        <f t="shared" si="111"/>
        <v xml:space="preserve"> ;;;-;;;</v>
      </c>
    </row>
    <row r="936" spans="1:61" ht="18.75" customHeight="1" thickBot="1" x14ac:dyDescent="0.25">
      <c r="A936" s="16">
        <v>924</v>
      </c>
      <c r="B936" s="142" t="s">
        <v>14</v>
      </c>
      <c r="C936" s="143"/>
      <c r="D936" s="144"/>
      <c r="E936" s="145"/>
      <c r="F936" s="136"/>
      <c r="G936" s="19" t="str">
        <f t="shared" si="106"/>
        <v/>
      </c>
      <c r="H936" s="19" t="str">
        <f t="shared" si="107"/>
        <v/>
      </c>
      <c r="I936" s="131"/>
      <c r="J936" s="147"/>
      <c r="K936" s="114" t="str">
        <f t="shared" si="108"/>
        <v/>
      </c>
      <c r="L936" s="117" t="str">
        <f t="shared" si="109"/>
        <v/>
      </c>
      <c r="M936" s="118" t="str">
        <f t="shared" si="110"/>
        <v/>
      </c>
      <c r="N936" s="113"/>
      <c r="O936" s="47"/>
      <c r="P936" s="118" t="str">
        <f t="shared" si="105"/>
        <v/>
      </c>
      <c r="Q936" s="154"/>
      <c r="R936" s="151"/>
      <c r="S936" s="151"/>
      <c r="T936" s="138"/>
      <c r="BI936" s="24" t="str">
        <f t="shared" si="111"/>
        <v xml:space="preserve"> ;;;-;;;</v>
      </c>
    </row>
    <row r="937" spans="1:61" ht="18.75" customHeight="1" x14ac:dyDescent="0.2">
      <c r="A937" s="15">
        <v>925</v>
      </c>
      <c r="B937" s="142" t="s">
        <v>14</v>
      </c>
      <c r="C937" s="143"/>
      <c r="D937" s="144"/>
      <c r="E937" s="145"/>
      <c r="F937" s="136"/>
      <c r="G937" s="19" t="str">
        <f t="shared" si="106"/>
        <v/>
      </c>
      <c r="H937" s="19" t="str">
        <f t="shared" si="107"/>
        <v/>
      </c>
      <c r="I937" s="131"/>
      <c r="J937" s="147"/>
      <c r="K937" s="114" t="str">
        <f t="shared" si="108"/>
        <v/>
      </c>
      <c r="L937" s="117" t="str">
        <f t="shared" si="109"/>
        <v/>
      </c>
      <c r="M937" s="118" t="str">
        <f t="shared" si="110"/>
        <v/>
      </c>
      <c r="N937" s="113"/>
      <c r="O937" s="47"/>
      <c r="P937" s="118" t="str">
        <f t="shared" si="105"/>
        <v/>
      </c>
      <c r="Q937" s="154"/>
      <c r="R937" s="151"/>
      <c r="S937" s="151"/>
      <c r="T937" s="138"/>
      <c r="BI937" s="24" t="str">
        <f t="shared" si="111"/>
        <v xml:space="preserve"> ;;;-;;;</v>
      </c>
    </row>
    <row r="938" spans="1:61" ht="18.75" customHeight="1" thickBot="1" x14ac:dyDescent="0.25">
      <c r="A938" s="16">
        <v>926</v>
      </c>
      <c r="B938" s="142" t="s">
        <v>14</v>
      </c>
      <c r="C938" s="143"/>
      <c r="D938" s="144"/>
      <c r="E938" s="145"/>
      <c r="F938" s="136"/>
      <c r="G938" s="19" t="str">
        <f t="shared" si="106"/>
        <v/>
      </c>
      <c r="H938" s="19" t="str">
        <f t="shared" si="107"/>
        <v/>
      </c>
      <c r="I938" s="131"/>
      <c r="J938" s="147"/>
      <c r="K938" s="114" t="str">
        <f t="shared" si="108"/>
        <v/>
      </c>
      <c r="L938" s="117" t="str">
        <f t="shared" si="109"/>
        <v/>
      </c>
      <c r="M938" s="118" t="str">
        <f t="shared" si="110"/>
        <v/>
      </c>
      <c r="N938" s="113"/>
      <c r="O938" s="47"/>
      <c r="P938" s="118" t="str">
        <f t="shared" si="105"/>
        <v/>
      </c>
      <c r="Q938" s="154"/>
      <c r="R938" s="151"/>
      <c r="S938" s="151"/>
      <c r="T938" s="138"/>
      <c r="BI938" s="24" t="str">
        <f t="shared" si="111"/>
        <v xml:space="preserve"> ;;;-;;;</v>
      </c>
    </row>
    <row r="939" spans="1:61" ht="18.75" customHeight="1" x14ac:dyDescent="0.2">
      <c r="A939" s="15">
        <v>927</v>
      </c>
      <c r="B939" s="142" t="s">
        <v>14</v>
      </c>
      <c r="C939" s="143"/>
      <c r="D939" s="144"/>
      <c r="E939" s="145"/>
      <c r="F939" s="136"/>
      <c r="G939" s="19" t="str">
        <f t="shared" si="106"/>
        <v/>
      </c>
      <c r="H939" s="19" t="str">
        <f t="shared" si="107"/>
        <v/>
      </c>
      <c r="I939" s="131"/>
      <c r="J939" s="147"/>
      <c r="K939" s="114" t="str">
        <f t="shared" si="108"/>
        <v/>
      </c>
      <c r="L939" s="117" t="str">
        <f t="shared" si="109"/>
        <v/>
      </c>
      <c r="M939" s="118" t="str">
        <f t="shared" si="110"/>
        <v/>
      </c>
      <c r="N939" s="113"/>
      <c r="O939" s="47"/>
      <c r="P939" s="118" t="str">
        <f t="shared" si="105"/>
        <v/>
      </c>
      <c r="Q939" s="154"/>
      <c r="R939" s="151"/>
      <c r="S939" s="151"/>
      <c r="T939" s="138"/>
      <c r="BI939" s="24" t="str">
        <f t="shared" si="111"/>
        <v xml:space="preserve"> ;;;-;;;</v>
      </c>
    </row>
    <row r="940" spans="1:61" ht="18.75" customHeight="1" thickBot="1" x14ac:dyDescent="0.25">
      <c r="A940" s="16">
        <v>928</v>
      </c>
      <c r="B940" s="142" t="s">
        <v>14</v>
      </c>
      <c r="C940" s="143"/>
      <c r="D940" s="144"/>
      <c r="E940" s="145"/>
      <c r="F940" s="136"/>
      <c r="G940" s="19" t="str">
        <f t="shared" si="106"/>
        <v/>
      </c>
      <c r="H940" s="19" t="str">
        <f t="shared" si="107"/>
        <v/>
      </c>
      <c r="I940" s="131"/>
      <c r="J940" s="147"/>
      <c r="K940" s="114" t="str">
        <f t="shared" si="108"/>
        <v/>
      </c>
      <c r="L940" s="117" t="str">
        <f t="shared" si="109"/>
        <v/>
      </c>
      <c r="M940" s="118" t="str">
        <f t="shared" si="110"/>
        <v/>
      </c>
      <c r="N940" s="113"/>
      <c r="O940" s="47"/>
      <c r="P940" s="118" t="str">
        <f t="shared" si="105"/>
        <v/>
      </c>
      <c r="Q940" s="154"/>
      <c r="R940" s="151"/>
      <c r="S940" s="151"/>
      <c r="T940" s="138"/>
      <c r="BI940" s="24" t="str">
        <f t="shared" si="111"/>
        <v xml:space="preserve"> ;;;-;;;</v>
      </c>
    </row>
    <row r="941" spans="1:61" ht="18.75" customHeight="1" x14ac:dyDescent="0.2">
      <c r="A941" s="15">
        <v>929</v>
      </c>
      <c r="B941" s="142" t="s">
        <v>14</v>
      </c>
      <c r="C941" s="143"/>
      <c r="D941" s="144"/>
      <c r="E941" s="145"/>
      <c r="F941" s="136"/>
      <c r="G941" s="19" t="str">
        <f t="shared" si="106"/>
        <v/>
      </c>
      <c r="H941" s="19" t="str">
        <f t="shared" si="107"/>
        <v/>
      </c>
      <c r="I941" s="131"/>
      <c r="J941" s="147"/>
      <c r="K941" s="114" t="str">
        <f t="shared" si="108"/>
        <v/>
      </c>
      <c r="L941" s="117" t="str">
        <f t="shared" si="109"/>
        <v/>
      </c>
      <c r="M941" s="118" t="str">
        <f t="shared" si="110"/>
        <v/>
      </c>
      <c r="N941" s="113"/>
      <c r="O941" s="47"/>
      <c r="P941" s="118" t="str">
        <f t="shared" si="105"/>
        <v/>
      </c>
      <c r="Q941" s="154"/>
      <c r="R941" s="151"/>
      <c r="S941" s="151"/>
      <c r="T941" s="138"/>
      <c r="BI941" s="24" t="str">
        <f t="shared" si="111"/>
        <v xml:space="preserve"> ;;;-;;;</v>
      </c>
    </row>
    <row r="942" spans="1:61" ht="18.75" customHeight="1" thickBot="1" x14ac:dyDescent="0.25">
      <c r="A942" s="16">
        <v>930</v>
      </c>
      <c r="B942" s="142" t="s">
        <v>14</v>
      </c>
      <c r="C942" s="143"/>
      <c r="D942" s="144"/>
      <c r="E942" s="145"/>
      <c r="F942" s="136"/>
      <c r="G942" s="19" t="str">
        <f t="shared" si="106"/>
        <v/>
      </c>
      <c r="H942" s="19" t="str">
        <f t="shared" si="107"/>
        <v/>
      </c>
      <c r="I942" s="131"/>
      <c r="J942" s="147"/>
      <c r="K942" s="114" t="str">
        <f t="shared" si="108"/>
        <v/>
      </c>
      <c r="L942" s="117" t="str">
        <f t="shared" si="109"/>
        <v/>
      </c>
      <c r="M942" s="118" t="str">
        <f t="shared" si="110"/>
        <v/>
      </c>
      <c r="N942" s="113"/>
      <c r="O942" s="47"/>
      <c r="P942" s="118" t="str">
        <f t="shared" si="105"/>
        <v/>
      </c>
      <c r="Q942" s="154"/>
      <c r="R942" s="151"/>
      <c r="S942" s="151"/>
      <c r="T942" s="138"/>
      <c r="BI942" s="24" t="str">
        <f t="shared" si="111"/>
        <v xml:space="preserve"> ;;;-;;;</v>
      </c>
    </row>
    <row r="943" spans="1:61" ht="18.75" customHeight="1" x14ac:dyDescent="0.2">
      <c r="A943" s="15">
        <v>931</v>
      </c>
      <c r="B943" s="142" t="s">
        <v>14</v>
      </c>
      <c r="C943" s="143"/>
      <c r="D943" s="144"/>
      <c r="E943" s="145"/>
      <c r="F943" s="136"/>
      <c r="G943" s="19" t="str">
        <f t="shared" si="106"/>
        <v/>
      </c>
      <c r="H943" s="19" t="str">
        <f t="shared" si="107"/>
        <v/>
      </c>
      <c r="I943" s="131"/>
      <c r="J943" s="147"/>
      <c r="K943" s="114" t="str">
        <f t="shared" si="108"/>
        <v/>
      </c>
      <c r="L943" s="117" t="str">
        <f t="shared" si="109"/>
        <v/>
      </c>
      <c r="M943" s="118" t="str">
        <f t="shared" si="110"/>
        <v/>
      </c>
      <c r="N943" s="113"/>
      <c r="O943" s="47"/>
      <c r="P943" s="118" t="str">
        <f t="shared" si="105"/>
        <v/>
      </c>
      <c r="Q943" s="154"/>
      <c r="R943" s="151"/>
      <c r="S943" s="151"/>
      <c r="T943" s="138"/>
      <c r="BI943" s="24" t="str">
        <f t="shared" si="111"/>
        <v xml:space="preserve"> ;;;-;;;</v>
      </c>
    </row>
    <row r="944" spans="1:61" ht="18.75" customHeight="1" thickBot="1" x14ac:dyDescent="0.25">
      <c r="A944" s="16">
        <v>932</v>
      </c>
      <c r="B944" s="142" t="s">
        <v>14</v>
      </c>
      <c r="C944" s="143"/>
      <c r="D944" s="144"/>
      <c r="E944" s="145"/>
      <c r="F944" s="136"/>
      <c r="G944" s="19" t="str">
        <f t="shared" si="106"/>
        <v/>
      </c>
      <c r="H944" s="19" t="str">
        <f t="shared" si="107"/>
        <v/>
      </c>
      <c r="I944" s="131"/>
      <c r="J944" s="147"/>
      <c r="K944" s="114" t="str">
        <f t="shared" si="108"/>
        <v/>
      </c>
      <c r="L944" s="117" t="str">
        <f t="shared" si="109"/>
        <v/>
      </c>
      <c r="M944" s="118" t="str">
        <f t="shared" si="110"/>
        <v/>
      </c>
      <c r="N944" s="113"/>
      <c r="O944" s="47"/>
      <c r="P944" s="118" t="str">
        <f t="shared" si="105"/>
        <v/>
      </c>
      <c r="Q944" s="154"/>
      <c r="R944" s="151"/>
      <c r="S944" s="151"/>
      <c r="T944" s="138"/>
      <c r="BI944" s="24" t="str">
        <f t="shared" si="111"/>
        <v xml:space="preserve"> ;;;-;;;</v>
      </c>
    </row>
    <row r="945" spans="1:61" ht="18.75" customHeight="1" x14ac:dyDescent="0.2">
      <c r="A945" s="15">
        <v>933</v>
      </c>
      <c r="B945" s="142" t="s">
        <v>14</v>
      </c>
      <c r="C945" s="143"/>
      <c r="D945" s="144"/>
      <c r="E945" s="145"/>
      <c r="F945" s="136"/>
      <c r="G945" s="19" t="str">
        <f t="shared" si="106"/>
        <v/>
      </c>
      <c r="H945" s="19" t="str">
        <f t="shared" si="107"/>
        <v/>
      </c>
      <c r="I945" s="131"/>
      <c r="J945" s="147"/>
      <c r="K945" s="114" t="str">
        <f t="shared" si="108"/>
        <v/>
      </c>
      <c r="L945" s="117" t="str">
        <f t="shared" si="109"/>
        <v/>
      </c>
      <c r="M945" s="118" t="str">
        <f t="shared" si="110"/>
        <v/>
      </c>
      <c r="N945" s="113"/>
      <c r="O945" s="47"/>
      <c r="P945" s="118" t="str">
        <f t="shared" si="105"/>
        <v/>
      </c>
      <c r="Q945" s="154"/>
      <c r="R945" s="151"/>
      <c r="S945" s="151"/>
      <c r="T945" s="138"/>
      <c r="BI945" s="24" t="str">
        <f t="shared" si="111"/>
        <v xml:space="preserve"> ;;;-;;;</v>
      </c>
    </row>
    <row r="946" spans="1:61" ht="18.75" customHeight="1" thickBot="1" x14ac:dyDescent="0.25">
      <c r="A946" s="16">
        <v>934</v>
      </c>
      <c r="B946" s="142" t="s">
        <v>14</v>
      </c>
      <c r="C946" s="143"/>
      <c r="D946" s="144"/>
      <c r="E946" s="145"/>
      <c r="F946" s="136"/>
      <c r="G946" s="19" t="str">
        <f t="shared" si="106"/>
        <v/>
      </c>
      <c r="H946" s="19" t="str">
        <f t="shared" si="107"/>
        <v/>
      </c>
      <c r="I946" s="131"/>
      <c r="J946" s="147"/>
      <c r="K946" s="114" t="str">
        <f t="shared" si="108"/>
        <v/>
      </c>
      <c r="L946" s="117" t="str">
        <f t="shared" si="109"/>
        <v/>
      </c>
      <c r="M946" s="118" t="str">
        <f t="shared" si="110"/>
        <v/>
      </c>
      <c r="N946" s="113"/>
      <c r="O946" s="47"/>
      <c r="P946" s="118" t="str">
        <f t="shared" ref="P946:P1010" si="112">IF($E946=0,"",VLOOKUP($E946,$AC$13:$AL$288,7, FALSE))</f>
        <v/>
      </c>
      <c r="Q946" s="154"/>
      <c r="R946" s="151"/>
      <c r="S946" s="151"/>
      <c r="T946" s="138"/>
      <c r="BI946" s="24" t="str">
        <f t="shared" si="111"/>
        <v xml:space="preserve"> ;;;-;;;</v>
      </c>
    </row>
    <row r="947" spans="1:61" ht="18.75" customHeight="1" x14ac:dyDescent="0.2">
      <c r="A947" s="15">
        <v>935</v>
      </c>
      <c r="B947" s="142" t="s">
        <v>14</v>
      </c>
      <c r="C947" s="143"/>
      <c r="D947" s="144"/>
      <c r="E947" s="145"/>
      <c r="F947" s="136"/>
      <c r="G947" s="19" t="str">
        <f t="shared" si="106"/>
        <v/>
      </c>
      <c r="H947" s="19" t="str">
        <f t="shared" si="107"/>
        <v/>
      </c>
      <c r="I947" s="131"/>
      <c r="J947" s="147"/>
      <c r="K947" s="114" t="str">
        <f t="shared" si="108"/>
        <v/>
      </c>
      <c r="L947" s="117" t="str">
        <f t="shared" si="109"/>
        <v/>
      </c>
      <c r="M947" s="118" t="str">
        <f t="shared" si="110"/>
        <v/>
      </c>
      <c r="N947" s="113"/>
      <c r="O947" s="47"/>
      <c r="P947" s="118" t="str">
        <f t="shared" si="112"/>
        <v/>
      </c>
      <c r="Q947" s="154"/>
      <c r="R947" s="151"/>
      <c r="S947" s="151"/>
      <c r="T947" s="138"/>
      <c r="BI947" s="24" t="str">
        <f t="shared" si="111"/>
        <v xml:space="preserve"> ;;;-;;;</v>
      </c>
    </row>
    <row r="948" spans="1:61" ht="18.75" customHeight="1" thickBot="1" x14ac:dyDescent="0.25">
      <c r="A948" s="16">
        <v>936</v>
      </c>
      <c r="B948" s="142" t="s">
        <v>14</v>
      </c>
      <c r="C948" s="143"/>
      <c r="D948" s="144"/>
      <c r="E948" s="145"/>
      <c r="F948" s="136"/>
      <c r="G948" s="19" t="str">
        <f t="shared" si="106"/>
        <v/>
      </c>
      <c r="H948" s="19" t="str">
        <f t="shared" si="107"/>
        <v/>
      </c>
      <c r="I948" s="131"/>
      <c r="J948" s="147"/>
      <c r="K948" s="114" t="str">
        <f t="shared" si="108"/>
        <v/>
      </c>
      <c r="L948" s="117" t="str">
        <f t="shared" si="109"/>
        <v/>
      </c>
      <c r="M948" s="118" t="str">
        <f t="shared" si="110"/>
        <v/>
      </c>
      <c r="N948" s="113"/>
      <c r="O948" s="47"/>
      <c r="P948" s="118" t="str">
        <f t="shared" si="112"/>
        <v/>
      </c>
      <c r="Q948" s="154"/>
      <c r="R948" s="151"/>
      <c r="S948" s="151"/>
      <c r="T948" s="138"/>
      <c r="BI948" s="24" t="str">
        <f t="shared" si="111"/>
        <v xml:space="preserve"> ;;;-;;;</v>
      </c>
    </row>
    <row r="949" spans="1:61" ht="18.75" customHeight="1" x14ac:dyDescent="0.2">
      <c r="A949" s="15">
        <v>937</v>
      </c>
      <c r="B949" s="142" t="s">
        <v>14</v>
      </c>
      <c r="C949" s="143"/>
      <c r="D949" s="144"/>
      <c r="E949" s="145"/>
      <c r="F949" s="136"/>
      <c r="G949" s="19" t="str">
        <f t="shared" si="106"/>
        <v/>
      </c>
      <c r="H949" s="19" t="str">
        <f t="shared" si="107"/>
        <v/>
      </c>
      <c r="I949" s="131"/>
      <c r="J949" s="147"/>
      <c r="K949" s="114" t="str">
        <f t="shared" si="108"/>
        <v/>
      </c>
      <c r="L949" s="117" t="str">
        <f t="shared" si="109"/>
        <v/>
      </c>
      <c r="M949" s="118" t="str">
        <f t="shared" si="110"/>
        <v/>
      </c>
      <c r="N949" s="113"/>
      <c r="O949" s="47"/>
      <c r="P949" s="118" t="str">
        <f t="shared" si="112"/>
        <v/>
      </c>
      <c r="Q949" s="154"/>
      <c r="R949" s="151"/>
      <c r="S949" s="151"/>
      <c r="T949" s="138"/>
      <c r="BI949" s="24" t="str">
        <f t="shared" si="111"/>
        <v xml:space="preserve"> ;;;-;;;</v>
      </c>
    </row>
    <row r="950" spans="1:61" ht="18.75" customHeight="1" thickBot="1" x14ac:dyDescent="0.25">
      <c r="A950" s="16">
        <v>938</v>
      </c>
      <c r="B950" s="142" t="s">
        <v>14</v>
      </c>
      <c r="C950" s="143"/>
      <c r="D950" s="144"/>
      <c r="E950" s="145"/>
      <c r="F950" s="136"/>
      <c r="G950" s="19" t="str">
        <f t="shared" si="106"/>
        <v/>
      </c>
      <c r="H950" s="19" t="str">
        <f t="shared" si="107"/>
        <v/>
      </c>
      <c r="I950" s="131"/>
      <c r="J950" s="147"/>
      <c r="K950" s="114" t="str">
        <f t="shared" si="108"/>
        <v/>
      </c>
      <c r="L950" s="117" t="str">
        <f t="shared" si="109"/>
        <v/>
      </c>
      <c r="M950" s="118" t="str">
        <f t="shared" si="110"/>
        <v/>
      </c>
      <c r="N950" s="113"/>
      <c r="O950" s="47"/>
      <c r="P950" s="118" t="str">
        <f t="shared" si="112"/>
        <v/>
      </c>
      <c r="Q950" s="154"/>
      <c r="R950" s="151"/>
      <c r="S950" s="151"/>
      <c r="T950" s="138"/>
      <c r="BI950" s="24" t="str">
        <f t="shared" si="111"/>
        <v xml:space="preserve"> ;;;-;;;</v>
      </c>
    </row>
    <row r="951" spans="1:61" ht="18.75" customHeight="1" x14ac:dyDescent="0.2">
      <c r="A951" s="15">
        <v>939</v>
      </c>
      <c r="B951" s="142" t="s">
        <v>14</v>
      </c>
      <c r="C951" s="143"/>
      <c r="D951" s="144"/>
      <c r="E951" s="145"/>
      <c r="F951" s="136"/>
      <c r="G951" s="19" t="str">
        <f t="shared" si="106"/>
        <v/>
      </c>
      <c r="H951" s="19" t="str">
        <f t="shared" si="107"/>
        <v/>
      </c>
      <c r="I951" s="131"/>
      <c r="J951" s="147"/>
      <c r="K951" s="114" t="str">
        <f t="shared" si="108"/>
        <v/>
      </c>
      <c r="L951" s="117" t="str">
        <f t="shared" si="109"/>
        <v/>
      </c>
      <c r="M951" s="118" t="str">
        <f t="shared" si="110"/>
        <v/>
      </c>
      <c r="N951" s="113"/>
      <c r="O951" s="47"/>
      <c r="P951" s="118" t="str">
        <f t="shared" si="112"/>
        <v/>
      </c>
      <c r="Q951" s="154"/>
      <c r="R951" s="151"/>
      <c r="S951" s="151"/>
      <c r="T951" s="138"/>
      <c r="BI951" s="24" t="str">
        <f t="shared" si="111"/>
        <v xml:space="preserve"> ;;;-;;;</v>
      </c>
    </row>
    <row r="952" spans="1:61" ht="18.75" customHeight="1" thickBot="1" x14ac:dyDescent="0.25">
      <c r="A952" s="16">
        <v>940</v>
      </c>
      <c r="B952" s="142" t="s">
        <v>14</v>
      </c>
      <c r="C952" s="143"/>
      <c r="D952" s="144"/>
      <c r="E952" s="145"/>
      <c r="F952" s="136"/>
      <c r="G952" s="19" t="str">
        <f t="shared" si="106"/>
        <v/>
      </c>
      <c r="H952" s="19" t="str">
        <f t="shared" si="107"/>
        <v/>
      </c>
      <c r="I952" s="131"/>
      <c r="J952" s="147"/>
      <c r="K952" s="114" t="str">
        <f t="shared" si="108"/>
        <v/>
      </c>
      <c r="L952" s="117" t="str">
        <f t="shared" si="109"/>
        <v/>
      </c>
      <c r="M952" s="118" t="str">
        <f t="shared" si="110"/>
        <v/>
      </c>
      <c r="N952" s="113"/>
      <c r="O952" s="47"/>
      <c r="P952" s="118" t="str">
        <f t="shared" si="112"/>
        <v/>
      </c>
      <c r="Q952" s="154"/>
      <c r="R952" s="151"/>
      <c r="S952" s="151"/>
      <c r="T952" s="138"/>
      <c r="BI952" s="24" t="str">
        <f t="shared" si="111"/>
        <v xml:space="preserve"> ;;;-;;;</v>
      </c>
    </row>
    <row r="953" spans="1:61" ht="18.75" customHeight="1" x14ac:dyDescent="0.2">
      <c r="A953" s="15">
        <v>941</v>
      </c>
      <c r="B953" s="142" t="s">
        <v>14</v>
      </c>
      <c r="C953" s="143"/>
      <c r="D953" s="144"/>
      <c r="E953" s="145"/>
      <c r="F953" s="136"/>
      <c r="G953" s="19" t="str">
        <f t="shared" si="106"/>
        <v/>
      </c>
      <c r="H953" s="19" t="str">
        <f t="shared" si="107"/>
        <v/>
      </c>
      <c r="I953" s="131"/>
      <c r="J953" s="147"/>
      <c r="K953" s="114" t="str">
        <f t="shared" si="108"/>
        <v/>
      </c>
      <c r="L953" s="117" t="str">
        <f t="shared" si="109"/>
        <v/>
      </c>
      <c r="M953" s="118" t="str">
        <f t="shared" si="110"/>
        <v/>
      </c>
      <c r="N953" s="113"/>
      <c r="O953" s="47"/>
      <c r="P953" s="118" t="str">
        <f t="shared" si="112"/>
        <v/>
      </c>
      <c r="Q953" s="154"/>
      <c r="R953" s="151"/>
      <c r="S953" s="151"/>
      <c r="T953" s="138"/>
      <c r="BI953" s="24" t="str">
        <f t="shared" si="111"/>
        <v xml:space="preserve"> ;;;-;;;</v>
      </c>
    </row>
    <row r="954" spans="1:61" ht="18.75" customHeight="1" thickBot="1" x14ac:dyDescent="0.25">
      <c r="A954" s="16">
        <v>942</v>
      </c>
      <c r="B954" s="142" t="s">
        <v>14</v>
      </c>
      <c r="C954" s="143"/>
      <c r="D954" s="144"/>
      <c r="E954" s="145"/>
      <c r="F954" s="136"/>
      <c r="G954" s="19" t="str">
        <f t="shared" si="106"/>
        <v/>
      </c>
      <c r="H954" s="19" t="str">
        <f t="shared" si="107"/>
        <v/>
      </c>
      <c r="I954" s="131"/>
      <c r="J954" s="147"/>
      <c r="K954" s="114" t="str">
        <f t="shared" si="108"/>
        <v/>
      </c>
      <c r="L954" s="117" t="str">
        <f t="shared" si="109"/>
        <v/>
      </c>
      <c r="M954" s="118" t="str">
        <f t="shared" si="110"/>
        <v/>
      </c>
      <c r="N954" s="113"/>
      <c r="O954" s="47"/>
      <c r="P954" s="118" t="str">
        <f t="shared" si="112"/>
        <v/>
      </c>
      <c r="Q954" s="154"/>
      <c r="R954" s="151"/>
      <c r="S954" s="151"/>
      <c r="T954" s="138"/>
      <c r="BI954" s="24" t="str">
        <f t="shared" si="111"/>
        <v xml:space="preserve"> ;;;-;;;</v>
      </c>
    </row>
    <row r="955" spans="1:61" ht="18.75" customHeight="1" x14ac:dyDescent="0.2">
      <c r="A955" s="15">
        <v>943</v>
      </c>
      <c r="B955" s="142" t="s">
        <v>14</v>
      </c>
      <c r="C955" s="143"/>
      <c r="D955" s="144"/>
      <c r="E955" s="145"/>
      <c r="F955" s="136"/>
      <c r="G955" s="19" t="str">
        <f t="shared" si="106"/>
        <v/>
      </c>
      <c r="H955" s="19" t="str">
        <f t="shared" si="107"/>
        <v/>
      </c>
      <c r="I955" s="131"/>
      <c r="J955" s="147"/>
      <c r="K955" s="114" t="str">
        <f t="shared" si="108"/>
        <v/>
      </c>
      <c r="L955" s="117" t="str">
        <f t="shared" si="109"/>
        <v/>
      </c>
      <c r="M955" s="118" t="str">
        <f t="shared" si="110"/>
        <v/>
      </c>
      <c r="N955" s="113"/>
      <c r="O955" s="47"/>
      <c r="P955" s="118" t="str">
        <f t="shared" si="112"/>
        <v/>
      </c>
      <c r="Q955" s="154"/>
      <c r="R955" s="151"/>
      <c r="S955" s="151"/>
      <c r="T955" s="138"/>
      <c r="BI955" s="24" t="str">
        <f t="shared" si="111"/>
        <v xml:space="preserve"> ;;;-;;;</v>
      </c>
    </row>
    <row r="956" spans="1:61" ht="18.75" customHeight="1" thickBot="1" x14ac:dyDescent="0.25">
      <c r="A956" s="16">
        <v>944</v>
      </c>
      <c r="B956" s="142" t="s">
        <v>14</v>
      </c>
      <c r="C956" s="143"/>
      <c r="D956" s="144"/>
      <c r="E956" s="145"/>
      <c r="F956" s="136"/>
      <c r="G956" s="19" t="str">
        <f t="shared" si="106"/>
        <v/>
      </c>
      <c r="H956" s="19" t="str">
        <f t="shared" si="107"/>
        <v/>
      </c>
      <c r="I956" s="131"/>
      <c r="J956" s="147"/>
      <c r="K956" s="114" t="str">
        <f t="shared" si="108"/>
        <v/>
      </c>
      <c r="L956" s="117" t="str">
        <f t="shared" si="109"/>
        <v/>
      </c>
      <c r="M956" s="118" t="str">
        <f t="shared" si="110"/>
        <v/>
      </c>
      <c r="N956" s="113"/>
      <c r="O956" s="47"/>
      <c r="P956" s="118" t="str">
        <f t="shared" si="112"/>
        <v/>
      </c>
      <c r="Q956" s="154"/>
      <c r="R956" s="151"/>
      <c r="S956" s="151"/>
      <c r="T956" s="138"/>
      <c r="BI956" s="24" t="str">
        <f t="shared" si="111"/>
        <v xml:space="preserve"> ;;;-;;;</v>
      </c>
    </row>
    <row r="957" spans="1:61" ht="18.75" customHeight="1" x14ac:dyDescent="0.2">
      <c r="A957" s="15">
        <v>945</v>
      </c>
      <c r="B957" s="142" t="s">
        <v>14</v>
      </c>
      <c r="C957" s="143"/>
      <c r="D957" s="144"/>
      <c r="E957" s="145"/>
      <c r="F957" s="136"/>
      <c r="G957" s="19" t="str">
        <f t="shared" si="106"/>
        <v/>
      </c>
      <c r="H957" s="19" t="str">
        <f t="shared" si="107"/>
        <v/>
      </c>
      <c r="I957" s="131"/>
      <c r="J957" s="147"/>
      <c r="K957" s="114" t="str">
        <f t="shared" si="108"/>
        <v/>
      </c>
      <c r="L957" s="117" t="str">
        <f t="shared" si="109"/>
        <v/>
      </c>
      <c r="M957" s="118" t="str">
        <f t="shared" si="110"/>
        <v/>
      </c>
      <c r="N957" s="113"/>
      <c r="O957" s="47"/>
      <c r="P957" s="118" t="str">
        <f t="shared" si="112"/>
        <v/>
      </c>
      <c r="Q957" s="154"/>
      <c r="R957" s="151"/>
      <c r="S957" s="151"/>
      <c r="T957" s="138"/>
      <c r="BI957" s="24" t="str">
        <f t="shared" si="111"/>
        <v xml:space="preserve"> ;;;-;;;</v>
      </c>
    </row>
    <row r="958" spans="1:61" ht="18.75" customHeight="1" thickBot="1" x14ac:dyDescent="0.25">
      <c r="A958" s="16">
        <v>946</v>
      </c>
      <c r="B958" s="142" t="s">
        <v>14</v>
      </c>
      <c r="C958" s="143"/>
      <c r="D958" s="144"/>
      <c r="E958" s="145"/>
      <c r="F958" s="136"/>
      <c r="G958" s="19" t="str">
        <f t="shared" si="106"/>
        <v/>
      </c>
      <c r="H958" s="19" t="str">
        <f t="shared" si="107"/>
        <v/>
      </c>
      <c r="I958" s="131"/>
      <c r="J958" s="147"/>
      <c r="K958" s="114" t="str">
        <f t="shared" si="108"/>
        <v/>
      </c>
      <c r="L958" s="117" t="str">
        <f t="shared" si="109"/>
        <v/>
      </c>
      <c r="M958" s="118" t="str">
        <f t="shared" si="110"/>
        <v/>
      </c>
      <c r="N958" s="113"/>
      <c r="O958" s="47"/>
      <c r="P958" s="118" t="str">
        <f t="shared" si="112"/>
        <v/>
      </c>
      <c r="Q958" s="154"/>
      <c r="R958" s="151"/>
      <c r="S958" s="151"/>
      <c r="T958" s="138"/>
      <c r="BI958" s="24" t="str">
        <f t="shared" si="111"/>
        <v xml:space="preserve"> ;;;-;;;</v>
      </c>
    </row>
    <row r="959" spans="1:61" ht="18.75" customHeight="1" x14ac:dyDescent="0.2">
      <c r="A959" s="15">
        <v>947</v>
      </c>
      <c r="B959" s="142" t="s">
        <v>14</v>
      </c>
      <c r="C959" s="143"/>
      <c r="D959" s="144"/>
      <c r="E959" s="145"/>
      <c r="F959" s="136"/>
      <c r="G959" s="19" t="str">
        <f t="shared" si="106"/>
        <v/>
      </c>
      <c r="H959" s="19" t="str">
        <f t="shared" si="107"/>
        <v/>
      </c>
      <c r="I959" s="131"/>
      <c r="J959" s="147"/>
      <c r="K959" s="114" t="str">
        <f t="shared" si="108"/>
        <v/>
      </c>
      <c r="L959" s="117" t="str">
        <f t="shared" si="109"/>
        <v/>
      </c>
      <c r="M959" s="118" t="str">
        <f t="shared" si="110"/>
        <v/>
      </c>
      <c r="N959" s="113"/>
      <c r="O959" s="47"/>
      <c r="P959" s="118" t="str">
        <f t="shared" si="112"/>
        <v/>
      </c>
      <c r="Q959" s="154"/>
      <c r="R959" s="151"/>
      <c r="S959" s="151"/>
      <c r="T959" s="138"/>
      <c r="BI959" s="24" t="str">
        <f t="shared" si="111"/>
        <v xml:space="preserve"> ;;;-;;;</v>
      </c>
    </row>
    <row r="960" spans="1:61" ht="18.75" customHeight="1" thickBot="1" x14ac:dyDescent="0.25">
      <c r="A960" s="16">
        <v>948</v>
      </c>
      <c r="B960" s="142" t="s">
        <v>14</v>
      </c>
      <c r="C960" s="143"/>
      <c r="D960" s="144"/>
      <c r="E960" s="145"/>
      <c r="F960" s="136"/>
      <c r="G960" s="19" t="str">
        <f t="shared" si="106"/>
        <v/>
      </c>
      <c r="H960" s="19" t="str">
        <f t="shared" si="107"/>
        <v/>
      </c>
      <c r="I960" s="131"/>
      <c r="J960" s="147"/>
      <c r="K960" s="114" t="str">
        <f t="shared" si="108"/>
        <v/>
      </c>
      <c r="L960" s="117" t="str">
        <f t="shared" si="109"/>
        <v/>
      </c>
      <c r="M960" s="118" t="str">
        <f t="shared" si="110"/>
        <v/>
      </c>
      <c r="N960" s="113"/>
      <c r="O960" s="47"/>
      <c r="P960" s="118" t="str">
        <f t="shared" si="112"/>
        <v/>
      </c>
      <c r="Q960" s="154"/>
      <c r="R960" s="151"/>
      <c r="S960" s="151"/>
      <c r="T960" s="138"/>
      <c r="BI960" s="24" t="str">
        <f t="shared" si="111"/>
        <v xml:space="preserve"> ;;;-;;;</v>
      </c>
    </row>
    <row r="961" spans="1:61" ht="18.75" customHeight="1" x14ac:dyDescent="0.2">
      <c r="A961" s="15">
        <v>949</v>
      </c>
      <c r="B961" s="142" t="s">
        <v>14</v>
      </c>
      <c r="C961" s="143"/>
      <c r="D961" s="144"/>
      <c r="E961" s="145"/>
      <c r="F961" s="136"/>
      <c r="G961" s="19" t="str">
        <f t="shared" si="106"/>
        <v/>
      </c>
      <c r="H961" s="19" t="str">
        <f t="shared" si="107"/>
        <v/>
      </c>
      <c r="I961" s="131"/>
      <c r="J961" s="147"/>
      <c r="K961" s="114" t="str">
        <f t="shared" si="108"/>
        <v/>
      </c>
      <c r="L961" s="117" t="str">
        <f t="shared" si="109"/>
        <v/>
      </c>
      <c r="M961" s="118" t="str">
        <f t="shared" si="110"/>
        <v/>
      </c>
      <c r="N961" s="113"/>
      <c r="O961" s="47"/>
      <c r="P961" s="118" t="str">
        <f t="shared" si="112"/>
        <v/>
      </c>
      <c r="Q961" s="154"/>
      <c r="R961" s="151"/>
      <c r="S961" s="151"/>
      <c r="T961" s="138"/>
      <c r="BI961" s="24" t="str">
        <f t="shared" si="111"/>
        <v xml:space="preserve"> ;;;-;;;</v>
      </c>
    </row>
    <row r="962" spans="1:61" ht="18.75" customHeight="1" thickBot="1" x14ac:dyDescent="0.25">
      <c r="A962" s="16">
        <v>950</v>
      </c>
      <c r="B962" s="142" t="s">
        <v>14</v>
      </c>
      <c r="C962" s="143"/>
      <c r="D962" s="144"/>
      <c r="E962" s="145"/>
      <c r="F962" s="136"/>
      <c r="G962" s="19" t="str">
        <f t="shared" si="106"/>
        <v/>
      </c>
      <c r="H962" s="19" t="str">
        <f t="shared" si="107"/>
        <v/>
      </c>
      <c r="I962" s="131"/>
      <c r="J962" s="147"/>
      <c r="K962" s="114" t="str">
        <f t="shared" si="108"/>
        <v/>
      </c>
      <c r="L962" s="117" t="str">
        <f t="shared" si="109"/>
        <v/>
      </c>
      <c r="M962" s="118" t="str">
        <f t="shared" si="110"/>
        <v/>
      </c>
      <c r="N962" s="113"/>
      <c r="O962" s="47"/>
      <c r="P962" s="118" t="str">
        <f t="shared" si="112"/>
        <v/>
      </c>
      <c r="Q962" s="154"/>
      <c r="R962" s="151"/>
      <c r="S962" s="151"/>
      <c r="T962" s="138"/>
      <c r="BI962" s="24" t="str">
        <f t="shared" si="111"/>
        <v xml:space="preserve"> ;;;-;;;</v>
      </c>
    </row>
    <row r="963" spans="1:61" ht="18.75" customHeight="1" x14ac:dyDescent="0.2">
      <c r="A963" s="15">
        <v>951</v>
      </c>
      <c r="B963" s="142" t="s">
        <v>14</v>
      </c>
      <c r="C963" s="143"/>
      <c r="D963" s="144"/>
      <c r="E963" s="145"/>
      <c r="F963" s="136"/>
      <c r="G963" s="19" t="str">
        <f t="shared" si="106"/>
        <v/>
      </c>
      <c r="H963" s="19" t="str">
        <f t="shared" si="107"/>
        <v/>
      </c>
      <c r="I963" s="131"/>
      <c r="J963" s="147"/>
      <c r="K963" s="114" t="str">
        <f t="shared" si="108"/>
        <v/>
      </c>
      <c r="L963" s="117" t="str">
        <f t="shared" si="109"/>
        <v/>
      </c>
      <c r="M963" s="118" t="str">
        <f t="shared" si="110"/>
        <v/>
      </c>
      <c r="N963" s="113"/>
      <c r="O963" s="47"/>
      <c r="P963" s="118" t="str">
        <f t="shared" si="112"/>
        <v/>
      </c>
      <c r="Q963" s="154"/>
      <c r="R963" s="151"/>
      <c r="S963" s="151"/>
      <c r="T963" s="138"/>
      <c r="BI963" s="24" t="str">
        <f t="shared" si="111"/>
        <v xml:space="preserve"> ;;;-;;;</v>
      </c>
    </row>
    <row r="964" spans="1:61" ht="18.75" customHeight="1" thickBot="1" x14ac:dyDescent="0.25">
      <c r="A964" s="16">
        <v>952</v>
      </c>
      <c r="B964" s="142" t="s">
        <v>14</v>
      </c>
      <c r="C964" s="143"/>
      <c r="D964" s="144"/>
      <c r="E964" s="145"/>
      <c r="F964" s="136"/>
      <c r="G964" s="19" t="str">
        <f t="shared" si="106"/>
        <v/>
      </c>
      <c r="H964" s="19" t="str">
        <f t="shared" si="107"/>
        <v/>
      </c>
      <c r="I964" s="131"/>
      <c r="J964" s="147"/>
      <c r="K964" s="114" t="str">
        <f t="shared" si="108"/>
        <v/>
      </c>
      <c r="L964" s="117" t="str">
        <f t="shared" si="109"/>
        <v/>
      </c>
      <c r="M964" s="118" t="str">
        <f t="shared" si="110"/>
        <v/>
      </c>
      <c r="N964" s="113"/>
      <c r="O964" s="47"/>
      <c r="P964" s="118" t="str">
        <f t="shared" si="112"/>
        <v/>
      </c>
      <c r="Q964" s="154"/>
      <c r="R964" s="151"/>
      <c r="S964" s="151"/>
      <c r="T964" s="138"/>
      <c r="BI964" s="24" t="str">
        <f t="shared" si="111"/>
        <v xml:space="preserve"> ;;;-;;;</v>
      </c>
    </row>
    <row r="965" spans="1:61" ht="18.75" customHeight="1" x14ac:dyDescent="0.2">
      <c r="A965" s="15">
        <v>953</v>
      </c>
      <c r="B965" s="142" t="s">
        <v>14</v>
      </c>
      <c r="C965" s="143"/>
      <c r="D965" s="144"/>
      <c r="E965" s="145"/>
      <c r="F965" s="136"/>
      <c r="G965" s="19" t="str">
        <f t="shared" si="106"/>
        <v/>
      </c>
      <c r="H965" s="19" t="str">
        <f t="shared" si="107"/>
        <v/>
      </c>
      <c r="I965" s="131"/>
      <c r="J965" s="147"/>
      <c r="K965" s="114" t="str">
        <f t="shared" si="108"/>
        <v/>
      </c>
      <c r="L965" s="117" t="str">
        <f t="shared" si="109"/>
        <v/>
      </c>
      <c r="M965" s="118" t="str">
        <f t="shared" si="110"/>
        <v/>
      </c>
      <c r="N965" s="113"/>
      <c r="O965" s="47"/>
      <c r="P965" s="118" t="str">
        <f t="shared" si="112"/>
        <v/>
      </c>
      <c r="Q965" s="154"/>
      <c r="R965" s="151"/>
      <c r="S965" s="151"/>
      <c r="T965" s="138"/>
      <c r="BI965" s="24" t="str">
        <f t="shared" si="111"/>
        <v xml:space="preserve"> ;;;-;;;</v>
      </c>
    </row>
    <row r="966" spans="1:61" ht="18.75" customHeight="1" thickBot="1" x14ac:dyDescent="0.25">
      <c r="A966" s="16">
        <v>954</v>
      </c>
      <c r="B966" s="142" t="s">
        <v>14</v>
      </c>
      <c r="C966" s="143"/>
      <c r="D966" s="144"/>
      <c r="E966" s="145"/>
      <c r="F966" s="136"/>
      <c r="G966" s="19" t="str">
        <f t="shared" si="106"/>
        <v/>
      </c>
      <c r="H966" s="19" t="str">
        <f t="shared" si="107"/>
        <v/>
      </c>
      <c r="I966" s="131"/>
      <c r="J966" s="147"/>
      <c r="K966" s="114" t="str">
        <f t="shared" si="108"/>
        <v/>
      </c>
      <c r="L966" s="117" t="str">
        <f t="shared" si="109"/>
        <v/>
      </c>
      <c r="M966" s="118" t="str">
        <f t="shared" si="110"/>
        <v/>
      </c>
      <c r="N966" s="113"/>
      <c r="O966" s="47"/>
      <c r="P966" s="118" t="str">
        <f t="shared" si="112"/>
        <v/>
      </c>
      <c r="Q966" s="154"/>
      <c r="R966" s="151"/>
      <c r="S966" s="151"/>
      <c r="T966" s="138"/>
      <c r="BI966" s="24" t="str">
        <f t="shared" si="111"/>
        <v xml:space="preserve"> ;;;-;;;</v>
      </c>
    </row>
    <row r="967" spans="1:61" ht="18.75" customHeight="1" x14ac:dyDescent="0.2">
      <c r="A967" s="15">
        <v>955</v>
      </c>
      <c r="B967" s="142" t="s">
        <v>14</v>
      </c>
      <c r="C967" s="143"/>
      <c r="D967" s="144"/>
      <c r="E967" s="145"/>
      <c r="F967" s="136"/>
      <c r="G967" s="19" t="str">
        <f t="shared" si="106"/>
        <v/>
      </c>
      <c r="H967" s="19" t="str">
        <f t="shared" si="107"/>
        <v/>
      </c>
      <c r="I967" s="131"/>
      <c r="J967" s="147"/>
      <c r="K967" s="114" t="str">
        <f t="shared" si="108"/>
        <v/>
      </c>
      <c r="L967" s="117" t="str">
        <f t="shared" si="109"/>
        <v/>
      </c>
      <c r="M967" s="118" t="str">
        <f t="shared" si="110"/>
        <v/>
      </c>
      <c r="N967" s="113"/>
      <c r="O967" s="47"/>
      <c r="P967" s="118" t="str">
        <f t="shared" si="112"/>
        <v/>
      </c>
      <c r="Q967" s="154"/>
      <c r="R967" s="151"/>
      <c r="S967" s="151"/>
      <c r="T967" s="138"/>
      <c r="BI967" s="24" t="str">
        <f t="shared" si="111"/>
        <v xml:space="preserve"> ;;;-;;;</v>
      </c>
    </row>
    <row r="968" spans="1:61" ht="18.75" customHeight="1" thickBot="1" x14ac:dyDescent="0.25">
      <c r="A968" s="16">
        <v>956</v>
      </c>
      <c r="B968" s="142" t="s">
        <v>14</v>
      </c>
      <c r="C968" s="143"/>
      <c r="D968" s="144"/>
      <c r="E968" s="145"/>
      <c r="F968" s="136"/>
      <c r="G968" s="19" t="str">
        <f t="shared" si="106"/>
        <v/>
      </c>
      <c r="H968" s="19" t="str">
        <f t="shared" si="107"/>
        <v/>
      </c>
      <c r="I968" s="131"/>
      <c r="J968" s="147"/>
      <c r="K968" s="114" t="str">
        <f t="shared" si="108"/>
        <v/>
      </c>
      <c r="L968" s="117" t="str">
        <f t="shared" si="109"/>
        <v/>
      </c>
      <c r="M968" s="118" t="str">
        <f t="shared" si="110"/>
        <v/>
      </c>
      <c r="N968" s="113"/>
      <c r="O968" s="47"/>
      <c r="P968" s="118" t="str">
        <f t="shared" si="112"/>
        <v/>
      </c>
      <c r="Q968" s="154"/>
      <c r="R968" s="151"/>
      <c r="S968" s="151"/>
      <c r="T968" s="138"/>
      <c r="BI968" s="24" t="str">
        <f t="shared" si="111"/>
        <v xml:space="preserve"> ;;;-;;;</v>
      </c>
    </row>
    <row r="969" spans="1:61" ht="18.75" customHeight="1" x14ac:dyDescent="0.2">
      <c r="A969" s="15">
        <v>957</v>
      </c>
      <c r="B969" s="142" t="s">
        <v>14</v>
      </c>
      <c r="C969" s="143"/>
      <c r="D969" s="144"/>
      <c r="E969" s="145"/>
      <c r="F969" s="136"/>
      <c r="G969" s="19" t="str">
        <f t="shared" si="106"/>
        <v/>
      </c>
      <c r="H969" s="19" t="str">
        <f t="shared" si="107"/>
        <v/>
      </c>
      <c r="I969" s="131"/>
      <c r="J969" s="147"/>
      <c r="K969" s="114" t="str">
        <f t="shared" si="108"/>
        <v/>
      </c>
      <c r="L969" s="117" t="str">
        <f t="shared" si="109"/>
        <v/>
      </c>
      <c r="M969" s="118" t="str">
        <f t="shared" si="110"/>
        <v/>
      </c>
      <c r="N969" s="113"/>
      <c r="O969" s="47"/>
      <c r="P969" s="118" t="str">
        <f t="shared" si="112"/>
        <v/>
      </c>
      <c r="Q969" s="154"/>
      <c r="R969" s="151"/>
      <c r="S969" s="151"/>
      <c r="T969" s="138"/>
      <c r="BI969" s="24" t="str">
        <f t="shared" si="111"/>
        <v xml:space="preserve"> ;;;-;;;</v>
      </c>
    </row>
    <row r="970" spans="1:61" ht="18.75" customHeight="1" thickBot="1" x14ac:dyDescent="0.25">
      <c r="A970" s="16">
        <v>958</v>
      </c>
      <c r="B970" s="142" t="s">
        <v>14</v>
      </c>
      <c r="C970" s="143"/>
      <c r="D970" s="144"/>
      <c r="E970" s="145"/>
      <c r="F970" s="136"/>
      <c r="G970" s="19" t="str">
        <f t="shared" si="106"/>
        <v/>
      </c>
      <c r="H970" s="19" t="str">
        <f t="shared" si="107"/>
        <v/>
      </c>
      <c r="I970" s="131"/>
      <c r="J970" s="147"/>
      <c r="K970" s="114" t="str">
        <f t="shared" si="108"/>
        <v/>
      </c>
      <c r="L970" s="117" t="str">
        <f t="shared" si="109"/>
        <v/>
      </c>
      <c r="M970" s="118" t="str">
        <f t="shared" si="110"/>
        <v/>
      </c>
      <c r="N970" s="113"/>
      <c r="O970" s="47"/>
      <c r="P970" s="118" t="str">
        <f t="shared" si="112"/>
        <v/>
      </c>
      <c r="Q970" s="154"/>
      <c r="R970" s="151"/>
      <c r="S970" s="151"/>
      <c r="T970" s="138"/>
      <c r="BI970" s="24" t="str">
        <f t="shared" si="111"/>
        <v xml:space="preserve"> ;;;-;;;</v>
      </c>
    </row>
    <row r="971" spans="1:61" ht="18.75" customHeight="1" x14ac:dyDescent="0.2">
      <c r="A971" s="15">
        <v>959</v>
      </c>
      <c r="B971" s="142" t="s">
        <v>14</v>
      </c>
      <c r="C971" s="143"/>
      <c r="D971" s="144"/>
      <c r="E971" s="145"/>
      <c r="F971" s="136"/>
      <c r="G971" s="19" t="str">
        <f t="shared" si="106"/>
        <v/>
      </c>
      <c r="H971" s="19" t="str">
        <f t="shared" si="107"/>
        <v/>
      </c>
      <c r="I971" s="131"/>
      <c r="J971" s="147"/>
      <c r="K971" s="114" t="str">
        <f t="shared" si="108"/>
        <v/>
      </c>
      <c r="L971" s="117" t="str">
        <f t="shared" si="109"/>
        <v/>
      </c>
      <c r="M971" s="118" t="str">
        <f t="shared" si="110"/>
        <v/>
      </c>
      <c r="N971" s="113"/>
      <c r="O971" s="47"/>
      <c r="P971" s="118" t="str">
        <f t="shared" si="112"/>
        <v/>
      </c>
      <c r="Q971" s="154"/>
      <c r="R971" s="151"/>
      <c r="S971" s="151"/>
      <c r="T971" s="138"/>
      <c r="BI971" s="24" t="str">
        <f t="shared" si="111"/>
        <v xml:space="preserve"> ;;;-;;;</v>
      </c>
    </row>
    <row r="972" spans="1:61" ht="18.75" customHeight="1" thickBot="1" x14ac:dyDescent="0.25">
      <c r="A972" s="16">
        <v>960</v>
      </c>
      <c r="B972" s="142" t="s">
        <v>14</v>
      </c>
      <c r="C972" s="143"/>
      <c r="D972" s="144"/>
      <c r="E972" s="145"/>
      <c r="F972" s="136"/>
      <c r="G972" s="19" t="str">
        <f t="shared" si="106"/>
        <v/>
      </c>
      <c r="H972" s="19" t="str">
        <f t="shared" si="107"/>
        <v/>
      </c>
      <c r="I972" s="131"/>
      <c r="J972" s="147"/>
      <c r="K972" s="114" t="str">
        <f t="shared" si="108"/>
        <v/>
      </c>
      <c r="L972" s="117" t="str">
        <f t="shared" si="109"/>
        <v/>
      </c>
      <c r="M972" s="118" t="str">
        <f t="shared" si="110"/>
        <v/>
      </c>
      <c r="N972" s="113"/>
      <c r="O972" s="47"/>
      <c r="P972" s="118" t="str">
        <f t="shared" si="112"/>
        <v/>
      </c>
      <c r="Q972" s="154"/>
      <c r="R972" s="151"/>
      <c r="S972" s="151"/>
      <c r="T972" s="138"/>
      <c r="BI972" s="24" t="str">
        <f t="shared" si="111"/>
        <v xml:space="preserve"> ;;;-;;;</v>
      </c>
    </row>
    <row r="973" spans="1:61" ht="18.75" customHeight="1" x14ac:dyDescent="0.2">
      <c r="A973" s="15">
        <v>961</v>
      </c>
      <c r="B973" s="142" t="s">
        <v>14</v>
      </c>
      <c r="C973" s="143"/>
      <c r="D973" s="144"/>
      <c r="E973" s="145"/>
      <c r="F973" s="136"/>
      <c r="G973" s="19" t="str">
        <f t="shared" ref="G973:G1010" si="113">IF($E973=0,"",IF(ISERROR(VLOOKUP($E973,$AC$13:$AL$288,2,FALSE)),"See Spec",VLOOKUP($E973,$AC$13:$AL$288,2,FALSE)))</f>
        <v/>
      </c>
      <c r="H973" s="19" t="str">
        <f t="shared" ref="H973:H1010" si="114">IF($E973=0,"",IF(ISERROR(VLOOKUP($E973,$AC$13:$AL$288,3,FALSE)),"Sheet",VLOOKUP($E973,$AC$13:$AL$288,3,FALSE)))</f>
        <v/>
      </c>
      <c r="I973" s="131"/>
      <c r="J973" s="147"/>
      <c r="K973" s="114" t="str">
        <f t="shared" ref="K973:K1010" si="115">IF($E973=0,"",IF(ISERROR(VLOOKUP($E973,$AC$13:$AL$288,4,FALSE)),"",VLOOKUP($E973,$AC$13:$AL$288,4,FALSE)))</f>
        <v/>
      </c>
      <c r="L973" s="117" t="str">
        <f t="shared" ref="L973:L1010" si="116">IF($E973=0,"",IF(ISERROR(VLOOKUP($E973,$AC$13:$AL$288,5,FALSE)),"",VLOOKUP($E973,$AC$13:$AL$288,5,FALSE)))</f>
        <v/>
      </c>
      <c r="M973" s="118" t="str">
        <f t="shared" ref="M973:M1010" si="117">IF($E973=0,"",IF(ISERROR(VLOOKUP($E973,$AC$13:$AL$288,6,FALSE)),"",VLOOKUP($E973,$AC$13:$AL$288,6,FALSE)))</f>
        <v/>
      </c>
      <c r="N973" s="113"/>
      <c r="O973" s="47"/>
      <c r="P973" s="118" t="str">
        <f t="shared" si="112"/>
        <v/>
      </c>
      <c r="Q973" s="154"/>
      <c r="R973" s="151"/>
      <c r="S973" s="151"/>
      <c r="T973" s="138"/>
      <c r="BI973" s="24" t="str">
        <f t="shared" si="111"/>
        <v xml:space="preserve"> ;;;-;;;</v>
      </c>
    </row>
    <row r="974" spans="1:61" ht="18.75" customHeight="1" thickBot="1" x14ac:dyDescent="0.25">
      <c r="A974" s="16">
        <v>962</v>
      </c>
      <c r="B974" s="142" t="s">
        <v>14</v>
      </c>
      <c r="C974" s="143"/>
      <c r="D974" s="144"/>
      <c r="E974" s="145"/>
      <c r="F974" s="136"/>
      <c r="G974" s="19" t="str">
        <f t="shared" si="113"/>
        <v/>
      </c>
      <c r="H974" s="19" t="str">
        <f t="shared" si="114"/>
        <v/>
      </c>
      <c r="I974" s="131"/>
      <c r="J974" s="147"/>
      <c r="K974" s="114" t="str">
        <f t="shared" si="115"/>
        <v/>
      </c>
      <c r="L974" s="117" t="str">
        <f t="shared" si="116"/>
        <v/>
      </c>
      <c r="M974" s="118" t="str">
        <f t="shared" si="117"/>
        <v/>
      </c>
      <c r="N974" s="113"/>
      <c r="O974" s="47"/>
      <c r="P974" s="118" t="str">
        <f t="shared" si="112"/>
        <v/>
      </c>
      <c r="Q974" s="154"/>
      <c r="R974" s="151"/>
      <c r="S974" s="151"/>
      <c r="T974" s="138"/>
      <c r="BI974" s="24" t="str">
        <f t="shared" ref="BI974:BI1011" si="118">UPPER(IF(B974&lt;&gt;"",CONCATENATE(B974,";",D974,";",C974,";",E974,"-",O974,";",F974,";",M974,";",P974),""))</f>
        <v xml:space="preserve"> ;;;-;;;</v>
      </c>
    </row>
    <row r="975" spans="1:61" ht="18.75" customHeight="1" x14ac:dyDescent="0.2">
      <c r="A975" s="15">
        <v>963</v>
      </c>
      <c r="B975" s="142" t="s">
        <v>14</v>
      </c>
      <c r="C975" s="143"/>
      <c r="D975" s="144"/>
      <c r="E975" s="145"/>
      <c r="F975" s="136"/>
      <c r="G975" s="19" t="str">
        <f t="shared" si="113"/>
        <v/>
      </c>
      <c r="H975" s="19" t="str">
        <f t="shared" si="114"/>
        <v/>
      </c>
      <c r="I975" s="131"/>
      <c r="J975" s="147"/>
      <c r="K975" s="114" t="str">
        <f t="shared" si="115"/>
        <v/>
      </c>
      <c r="L975" s="117" t="str">
        <f t="shared" si="116"/>
        <v/>
      </c>
      <c r="M975" s="118" t="str">
        <f t="shared" si="117"/>
        <v/>
      </c>
      <c r="N975" s="113"/>
      <c r="O975" s="47"/>
      <c r="P975" s="118" t="str">
        <f t="shared" si="112"/>
        <v/>
      </c>
      <c r="Q975" s="154"/>
      <c r="R975" s="151"/>
      <c r="S975" s="151"/>
      <c r="T975" s="138"/>
      <c r="BI975" s="24" t="str">
        <f t="shared" si="118"/>
        <v xml:space="preserve"> ;;;-;;;</v>
      </c>
    </row>
    <row r="976" spans="1:61" ht="18.75" customHeight="1" thickBot="1" x14ac:dyDescent="0.25">
      <c r="A976" s="16">
        <v>964</v>
      </c>
      <c r="B976" s="142" t="s">
        <v>14</v>
      </c>
      <c r="C976" s="143"/>
      <c r="D976" s="144"/>
      <c r="E976" s="145"/>
      <c r="F976" s="136"/>
      <c r="G976" s="19" t="str">
        <f t="shared" si="113"/>
        <v/>
      </c>
      <c r="H976" s="19" t="str">
        <f t="shared" si="114"/>
        <v/>
      </c>
      <c r="I976" s="131"/>
      <c r="J976" s="147"/>
      <c r="K976" s="114" t="str">
        <f t="shared" si="115"/>
        <v/>
      </c>
      <c r="L976" s="117" t="str">
        <f t="shared" si="116"/>
        <v/>
      </c>
      <c r="M976" s="118" t="str">
        <f t="shared" si="117"/>
        <v/>
      </c>
      <c r="N976" s="113"/>
      <c r="O976" s="47"/>
      <c r="P976" s="118" t="str">
        <f t="shared" si="112"/>
        <v/>
      </c>
      <c r="Q976" s="154"/>
      <c r="R976" s="151"/>
      <c r="S976" s="151"/>
      <c r="T976" s="138"/>
      <c r="BI976" s="24" t="str">
        <f t="shared" si="118"/>
        <v xml:space="preserve"> ;;;-;;;</v>
      </c>
    </row>
    <row r="977" spans="1:61" ht="18.75" customHeight="1" x14ac:dyDescent="0.2">
      <c r="A977" s="15">
        <v>965</v>
      </c>
      <c r="B977" s="142" t="s">
        <v>14</v>
      </c>
      <c r="C977" s="143"/>
      <c r="D977" s="144"/>
      <c r="E977" s="145"/>
      <c r="F977" s="136"/>
      <c r="G977" s="19" t="str">
        <f t="shared" si="113"/>
        <v/>
      </c>
      <c r="H977" s="19" t="str">
        <f t="shared" si="114"/>
        <v/>
      </c>
      <c r="I977" s="131"/>
      <c r="J977" s="147"/>
      <c r="K977" s="114" t="str">
        <f t="shared" si="115"/>
        <v/>
      </c>
      <c r="L977" s="117" t="str">
        <f t="shared" si="116"/>
        <v/>
      </c>
      <c r="M977" s="118" t="str">
        <f t="shared" si="117"/>
        <v/>
      </c>
      <c r="N977" s="113"/>
      <c r="O977" s="47"/>
      <c r="P977" s="118" t="str">
        <f t="shared" si="112"/>
        <v/>
      </c>
      <c r="Q977" s="154"/>
      <c r="R977" s="151"/>
      <c r="S977" s="151"/>
      <c r="T977" s="138"/>
      <c r="BI977" s="24" t="str">
        <f t="shared" si="118"/>
        <v xml:space="preserve"> ;;;-;;;</v>
      </c>
    </row>
    <row r="978" spans="1:61" ht="18.75" customHeight="1" thickBot="1" x14ac:dyDescent="0.25">
      <c r="A978" s="16">
        <v>966</v>
      </c>
      <c r="B978" s="142" t="s">
        <v>14</v>
      </c>
      <c r="C978" s="143"/>
      <c r="D978" s="144"/>
      <c r="E978" s="145"/>
      <c r="F978" s="136"/>
      <c r="G978" s="19" t="str">
        <f t="shared" si="113"/>
        <v/>
      </c>
      <c r="H978" s="19" t="str">
        <f t="shared" si="114"/>
        <v/>
      </c>
      <c r="I978" s="131"/>
      <c r="J978" s="147"/>
      <c r="K978" s="114" t="str">
        <f t="shared" si="115"/>
        <v/>
      </c>
      <c r="L978" s="117" t="str">
        <f t="shared" si="116"/>
        <v/>
      </c>
      <c r="M978" s="118" t="str">
        <f t="shared" si="117"/>
        <v/>
      </c>
      <c r="N978" s="113"/>
      <c r="O978" s="47"/>
      <c r="P978" s="118" t="str">
        <f t="shared" si="112"/>
        <v/>
      </c>
      <c r="Q978" s="154"/>
      <c r="R978" s="151"/>
      <c r="S978" s="151"/>
      <c r="T978" s="138"/>
      <c r="BI978" s="24" t="str">
        <f t="shared" si="118"/>
        <v xml:space="preserve"> ;;;-;;;</v>
      </c>
    </row>
    <row r="979" spans="1:61" ht="18.75" customHeight="1" x14ac:dyDescent="0.2">
      <c r="A979" s="15">
        <v>967</v>
      </c>
      <c r="B979" s="142" t="s">
        <v>14</v>
      </c>
      <c r="C979" s="143"/>
      <c r="D979" s="144"/>
      <c r="E979" s="145"/>
      <c r="F979" s="136"/>
      <c r="G979" s="19" t="str">
        <f t="shared" si="113"/>
        <v/>
      </c>
      <c r="H979" s="19" t="str">
        <f t="shared" si="114"/>
        <v/>
      </c>
      <c r="I979" s="131"/>
      <c r="J979" s="147"/>
      <c r="K979" s="114" t="str">
        <f t="shared" si="115"/>
        <v/>
      </c>
      <c r="L979" s="117" t="str">
        <f t="shared" si="116"/>
        <v/>
      </c>
      <c r="M979" s="118" t="str">
        <f t="shared" si="117"/>
        <v/>
      </c>
      <c r="N979" s="113"/>
      <c r="O979" s="47"/>
      <c r="P979" s="118" t="str">
        <f t="shared" si="112"/>
        <v/>
      </c>
      <c r="Q979" s="154"/>
      <c r="R979" s="151"/>
      <c r="S979" s="151"/>
      <c r="T979" s="138"/>
      <c r="BI979" s="24" t="str">
        <f t="shared" si="118"/>
        <v xml:space="preserve"> ;;;-;;;</v>
      </c>
    </row>
    <row r="980" spans="1:61" ht="18.75" customHeight="1" thickBot="1" x14ac:dyDescent="0.25">
      <c r="A980" s="16">
        <v>968</v>
      </c>
      <c r="B980" s="142" t="s">
        <v>14</v>
      </c>
      <c r="C980" s="143"/>
      <c r="D980" s="144"/>
      <c r="E980" s="145"/>
      <c r="F980" s="136"/>
      <c r="G980" s="19" t="str">
        <f t="shared" si="113"/>
        <v/>
      </c>
      <c r="H980" s="19" t="str">
        <f t="shared" si="114"/>
        <v/>
      </c>
      <c r="I980" s="131"/>
      <c r="J980" s="147"/>
      <c r="K980" s="114" t="str">
        <f t="shared" si="115"/>
        <v/>
      </c>
      <c r="L980" s="117" t="str">
        <f t="shared" si="116"/>
        <v/>
      </c>
      <c r="M980" s="118" t="str">
        <f t="shared" si="117"/>
        <v/>
      </c>
      <c r="N980" s="113"/>
      <c r="O980" s="47"/>
      <c r="P980" s="118" t="str">
        <f t="shared" si="112"/>
        <v/>
      </c>
      <c r="Q980" s="154"/>
      <c r="R980" s="151"/>
      <c r="S980" s="151"/>
      <c r="T980" s="138"/>
      <c r="BI980" s="24" t="str">
        <f t="shared" si="118"/>
        <v xml:space="preserve"> ;;;-;;;</v>
      </c>
    </row>
    <row r="981" spans="1:61" ht="18.75" customHeight="1" x14ac:dyDescent="0.2">
      <c r="A981" s="15">
        <v>969</v>
      </c>
      <c r="B981" s="142" t="s">
        <v>14</v>
      </c>
      <c r="C981" s="143"/>
      <c r="D981" s="144"/>
      <c r="E981" s="145"/>
      <c r="F981" s="136"/>
      <c r="G981" s="19" t="str">
        <f t="shared" si="113"/>
        <v/>
      </c>
      <c r="H981" s="19" t="str">
        <f t="shared" si="114"/>
        <v/>
      </c>
      <c r="I981" s="131"/>
      <c r="J981" s="147"/>
      <c r="K981" s="114" t="str">
        <f t="shared" si="115"/>
        <v/>
      </c>
      <c r="L981" s="117" t="str">
        <f t="shared" si="116"/>
        <v/>
      </c>
      <c r="M981" s="118" t="str">
        <f t="shared" si="117"/>
        <v/>
      </c>
      <c r="N981" s="113"/>
      <c r="O981" s="47"/>
      <c r="P981" s="118" t="str">
        <f t="shared" si="112"/>
        <v/>
      </c>
      <c r="Q981" s="154"/>
      <c r="R981" s="151"/>
      <c r="S981" s="151"/>
      <c r="T981" s="138"/>
      <c r="BI981" s="24" t="str">
        <f t="shared" si="118"/>
        <v xml:space="preserve"> ;;;-;;;</v>
      </c>
    </row>
    <row r="982" spans="1:61" ht="18.75" customHeight="1" thickBot="1" x14ac:dyDescent="0.25">
      <c r="A982" s="16">
        <v>970</v>
      </c>
      <c r="B982" s="142" t="s">
        <v>14</v>
      </c>
      <c r="C982" s="143"/>
      <c r="D982" s="144"/>
      <c r="E982" s="145"/>
      <c r="F982" s="136"/>
      <c r="G982" s="19" t="str">
        <f t="shared" si="113"/>
        <v/>
      </c>
      <c r="H982" s="19" t="str">
        <f t="shared" si="114"/>
        <v/>
      </c>
      <c r="I982" s="131"/>
      <c r="J982" s="147"/>
      <c r="K982" s="114" t="str">
        <f t="shared" si="115"/>
        <v/>
      </c>
      <c r="L982" s="117" t="str">
        <f t="shared" si="116"/>
        <v/>
      </c>
      <c r="M982" s="118" t="str">
        <f t="shared" si="117"/>
        <v/>
      </c>
      <c r="N982" s="113"/>
      <c r="O982" s="47"/>
      <c r="P982" s="118" t="str">
        <f t="shared" si="112"/>
        <v/>
      </c>
      <c r="Q982" s="154"/>
      <c r="R982" s="151"/>
      <c r="S982" s="151"/>
      <c r="T982" s="138"/>
      <c r="BI982" s="24" t="str">
        <f t="shared" si="118"/>
        <v xml:space="preserve"> ;;;-;;;</v>
      </c>
    </row>
    <row r="983" spans="1:61" ht="18.75" customHeight="1" x14ac:dyDescent="0.2">
      <c r="A983" s="15">
        <v>971</v>
      </c>
      <c r="B983" s="142" t="s">
        <v>14</v>
      </c>
      <c r="C983" s="143"/>
      <c r="D983" s="144"/>
      <c r="E983" s="145"/>
      <c r="F983" s="136"/>
      <c r="G983" s="19" t="str">
        <f t="shared" si="113"/>
        <v/>
      </c>
      <c r="H983" s="19" t="str">
        <f t="shared" si="114"/>
        <v/>
      </c>
      <c r="I983" s="131"/>
      <c r="J983" s="147"/>
      <c r="K983" s="114" t="str">
        <f t="shared" si="115"/>
        <v/>
      </c>
      <c r="L983" s="117" t="str">
        <f t="shared" si="116"/>
        <v/>
      </c>
      <c r="M983" s="118" t="str">
        <f t="shared" si="117"/>
        <v/>
      </c>
      <c r="N983" s="113"/>
      <c r="O983" s="47"/>
      <c r="P983" s="118" t="str">
        <f t="shared" si="112"/>
        <v/>
      </c>
      <c r="Q983" s="154"/>
      <c r="R983" s="151"/>
      <c r="S983" s="151"/>
      <c r="T983" s="138"/>
      <c r="BI983" s="24" t="str">
        <f t="shared" si="118"/>
        <v xml:space="preserve"> ;;;-;;;</v>
      </c>
    </row>
    <row r="984" spans="1:61" ht="18.75" customHeight="1" thickBot="1" x14ac:dyDescent="0.25">
      <c r="A984" s="16">
        <v>972</v>
      </c>
      <c r="B984" s="142" t="s">
        <v>14</v>
      </c>
      <c r="C984" s="143"/>
      <c r="D984" s="144"/>
      <c r="E984" s="145"/>
      <c r="F984" s="136"/>
      <c r="G984" s="19" t="str">
        <f t="shared" si="113"/>
        <v/>
      </c>
      <c r="H984" s="19" t="str">
        <f t="shared" si="114"/>
        <v/>
      </c>
      <c r="I984" s="131"/>
      <c r="J984" s="147"/>
      <c r="K984" s="114" t="str">
        <f t="shared" si="115"/>
        <v/>
      </c>
      <c r="L984" s="117" t="str">
        <f t="shared" si="116"/>
        <v/>
      </c>
      <c r="M984" s="118" t="str">
        <f t="shared" si="117"/>
        <v/>
      </c>
      <c r="N984" s="113"/>
      <c r="O984" s="47"/>
      <c r="P984" s="118" t="str">
        <f t="shared" si="112"/>
        <v/>
      </c>
      <c r="Q984" s="154"/>
      <c r="R984" s="151"/>
      <c r="S984" s="151"/>
      <c r="T984" s="138"/>
      <c r="BI984" s="24" t="str">
        <f t="shared" si="118"/>
        <v xml:space="preserve"> ;;;-;;;</v>
      </c>
    </row>
    <row r="985" spans="1:61" ht="18.75" customHeight="1" x14ac:dyDescent="0.2">
      <c r="A985" s="15">
        <v>973</v>
      </c>
      <c r="B985" s="142" t="s">
        <v>14</v>
      </c>
      <c r="C985" s="143"/>
      <c r="D985" s="144"/>
      <c r="E985" s="145"/>
      <c r="F985" s="136"/>
      <c r="G985" s="19" t="str">
        <f t="shared" si="113"/>
        <v/>
      </c>
      <c r="H985" s="19" t="str">
        <f t="shared" si="114"/>
        <v/>
      </c>
      <c r="I985" s="131"/>
      <c r="J985" s="147"/>
      <c r="K985" s="114" t="str">
        <f t="shared" si="115"/>
        <v/>
      </c>
      <c r="L985" s="117" t="str">
        <f t="shared" si="116"/>
        <v/>
      </c>
      <c r="M985" s="118" t="str">
        <f t="shared" si="117"/>
        <v/>
      </c>
      <c r="N985" s="113"/>
      <c r="O985" s="47"/>
      <c r="P985" s="118" t="str">
        <f t="shared" si="112"/>
        <v/>
      </c>
      <c r="Q985" s="154"/>
      <c r="R985" s="151"/>
      <c r="S985" s="151"/>
      <c r="T985" s="138"/>
      <c r="BI985" s="24" t="str">
        <f t="shared" si="118"/>
        <v xml:space="preserve"> ;;;-;;;</v>
      </c>
    </row>
    <row r="986" spans="1:61" ht="18.75" customHeight="1" thickBot="1" x14ac:dyDescent="0.25">
      <c r="A986" s="16">
        <v>974</v>
      </c>
      <c r="B986" s="142" t="s">
        <v>14</v>
      </c>
      <c r="C986" s="143"/>
      <c r="D986" s="144"/>
      <c r="E986" s="145"/>
      <c r="F986" s="136"/>
      <c r="G986" s="19" t="str">
        <f t="shared" si="113"/>
        <v/>
      </c>
      <c r="H986" s="19" t="str">
        <f t="shared" si="114"/>
        <v/>
      </c>
      <c r="I986" s="131"/>
      <c r="J986" s="147"/>
      <c r="K986" s="114" t="str">
        <f t="shared" si="115"/>
        <v/>
      </c>
      <c r="L986" s="117" t="str">
        <f t="shared" si="116"/>
        <v/>
      </c>
      <c r="M986" s="118" t="str">
        <f t="shared" si="117"/>
        <v/>
      </c>
      <c r="N986" s="113"/>
      <c r="O986" s="47"/>
      <c r="P986" s="118" t="str">
        <f t="shared" si="112"/>
        <v/>
      </c>
      <c r="Q986" s="154"/>
      <c r="R986" s="151"/>
      <c r="S986" s="151"/>
      <c r="T986" s="138"/>
      <c r="BI986" s="24" t="str">
        <f t="shared" si="118"/>
        <v xml:space="preserve"> ;;;-;;;</v>
      </c>
    </row>
    <row r="987" spans="1:61" ht="18.75" customHeight="1" x14ac:dyDescent="0.2">
      <c r="A987" s="15">
        <v>975</v>
      </c>
      <c r="B987" s="142" t="s">
        <v>14</v>
      </c>
      <c r="C987" s="143"/>
      <c r="D987" s="144"/>
      <c r="E987" s="145"/>
      <c r="F987" s="136"/>
      <c r="G987" s="19" t="str">
        <f t="shared" si="113"/>
        <v/>
      </c>
      <c r="H987" s="19" t="str">
        <f t="shared" si="114"/>
        <v/>
      </c>
      <c r="I987" s="131"/>
      <c r="J987" s="147"/>
      <c r="K987" s="114" t="str">
        <f t="shared" si="115"/>
        <v/>
      </c>
      <c r="L987" s="117" t="str">
        <f t="shared" si="116"/>
        <v/>
      </c>
      <c r="M987" s="118" t="str">
        <f t="shared" si="117"/>
        <v/>
      </c>
      <c r="N987" s="113"/>
      <c r="O987" s="47"/>
      <c r="P987" s="118" t="str">
        <f t="shared" si="112"/>
        <v/>
      </c>
      <c r="Q987" s="154"/>
      <c r="R987" s="151"/>
      <c r="S987" s="151"/>
      <c r="T987" s="138"/>
      <c r="BI987" s="24" t="str">
        <f t="shared" si="118"/>
        <v xml:space="preserve"> ;;;-;;;</v>
      </c>
    </row>
    <row r="988" spans="1:61" ht="18.75" customHeight="1" thickBot="1" x14ac:dyDescent="0.25">
      <c r="A988" s="16">
        <v>976</v>
      </c>
      <c r="B988" s="142" t="s">
        <v>14</v>
      </c>
      <c r="C988" s="143"/>
      <c r="D988" s="144"/>
      <c r="E988" s="145"/>
      <c r="F988" s="136"/>
      <c r="G988" s="19" t="str">
        <f t="shared" si="113"/>
        <v/>
      </c>
      <c r="H988" s="19" t="str">
        <f t="shared" si="114"/>
        <v/>
      </c>
      <c r="I988" s="131"/>
      <c r="J988" s="147"/>
      <c r="K988" s="114" t="str">
        <f t="shared" si="115"/>
        <v/>
      </c>
      <c r="L988" s="117" t="str">
        <f t="shared" si="116"/>
        <v/>
      </c>
      <c r="M988" s="118" t="str">
        <f t="shared" si="117"/>
        <v/>
      </c>
      <c r="N988" s="113"/>
      <c r="O988" s="47"/>
      <c r="P988" s="118" t="str">
        <f t="shared" si="112"/>
        <v/>
      </c>
      <c r="Q988" s="154"/>
      <c r="R988" s="151"/>
      <c r="S988" s="151"/>
      <c r="T988" s="138"/>
      <c r="BI988" s="24" t="str">
        <f t="shared" si="118"/>
        <v xml:space="preserve"> ;;;-;;;</v>
      </c>
    </row>
    <row r="989" spans="1:61" ht="18.75" customHeight="1" x14ac:dyDescent="0.2">
      <c r="A989" s="15">
        <v>977</v>
      </c>
      <c r="B989" s="142" t="s">
        <v>14</v>
      </c>
      <c r="C989" s="143"/>
      <c r="D989" s="144"/>
      <c r="E989" s="145"/>
      <c r="F989" s="136"/>
      <c r="G989" s="19" t="str">
        <f t="shared" si="113"/>
        <v/>
      </c>
      <c r="H989" s="19" t="str">
        <f t="shared" si="114"/>
        <v/>
      </c>
      <c r="I989" s="131"/>
      <c r="J989" s="147"/>
      <c r="K989" s="114" t="str">
        <f t="shared" si="115"/>
        <v/>
      </c>
      <c r="L989" s="117" t="str">
        <f t="shared" si="116"/>
        <v/>
      </c>
      <c r="M989" s="118" t="str">
        <f t="shared" si="117"/>
        <v/>
      </c>
      <c r="N989" s="113"/>
      <c r="O989" s="47"/>
      <c r="P989" s="118" t="str">
        <f t="shared" si="112"/>
        <v/>
      </c>
      <c r="Q989" s="154"/>
      <c r="R989" s="151"/>
      <c r="S989" s="151"/>
      <c r="T989" s="138"/>
      <c r="BI989" s="24" t="str">
        <f t="shared" si="118"/>
        <v xml:space="preserve"> ;;;-;;;</v>
      </c>
    </row>
    <row r="990" spans="1:61" ht="18.75" customHeight="1" thickBot="1" x14ac:dyDescent="0.25">
      <c r="A990" s="16">
        <v>978</v>
      </c>
      <c r="B990" s="142" t="s">
        <v>14</v>
      </c>
      <c r="C990" s="143"/>
      <c r="D990" s="144"/>
      <c r="E990" s="145"/>
      <c r="F990" s="136"/>
      <c r="G990" s="19" t="str">
        <f t="shared" si="113"/>
        <v/>
      </c>
      <c r="H990" s="19" t="str">
        <f t="shared" si="114"/>
        <v/>
      </c>
      <c r="I990" s="131"/>
      <c r="J990" s="147"/>
      <c r="K990" s="114" t="str">
        <f t="shared" si="115"/>
        <v/>
      </c>
      <c r="L990" s="117" t="str">
        <f t="shared" si="116"/>
        <v/>
      </c>
      <c r="M990" s="118" t="str">
        <f t="shared" si="117"/>
        <v/>
      </c>
      <c r="N990" s="113"/>
      <c r="O990" s="47"/>
      <c r="P990" s="118" t="str">
        <f t="shared" si="112"/>
        <v/>
      </c>
      <c r="Q990" s="154"/>
      <c r="R990" s="151"/>
      <c r="S990" s="151"/>
      <c r="T990" s="138"/>
      <c r="BI990" s="24" t="str">
        <f t="shared" si="118"/>
        <v xml:space="preserve"> ;;;-;;;</v>
      </c>
    </row>
    <row r="991" spans="1:61" ht="18.75" customHeight="1" x14ac:dyDescent="0.2">
      <c r="A991" s="15">
        <v>979</v>
      </c>
      <c r="B991" s="142" t="s">
        <v>14</v>
      </c>
      <c r="C991" s="143"/>
      <c r="D991" s="144"/>
      <c r="E991" s="145"/>
      <c r="F991" s="136"/>
      <c r="G991" s="19" t="str">
        <f t="shared" si="113"/>
        <v/>
      </c>
      <c r="H991" s="19" t="str">
        <f t="shared" si="114"/>
        <v/>
      </c>
      <c r="I991" s="131"/>
      <c r="J991" s="147"/>
      <c r="K991" s="114" t="str">
        <f t="shared" si="115"/>
        <v/>
      </c>
      <c r="L991" s="117" t="str">
        <f t="shared" si="116"/>
        <v/>
      </c>
      <c r="M991" s="118" t="str">
        <f t="shared" si="117"/>
        <v/>
      </c>
      <c r="N991" s="113"/>
      <c r="O991" s="47"/>
      <c r="P991" s="118" t="str">
        <f t="shared" si="112"/>
        <v/>
      </c>
      <c r="Q991" s="154"/>
      <c r="R991" s="151"/>
      <c r="S991" s="151"/>
      <c r="T991" s="138"/>
      <c r="BI991" s="24" t="str">
        <f t="shared" si="118"/>
        <v xml:space="preserve"> ;;;-;;;</v>
      </c>
    </row>
    <row r="992" spans="1:61" ht="18.75" customHeight="1" thickBot="1" x14ac:dyDescent="0.25">
      <c r="A992" s="16">
        <v>980</v>
      </c>
      <c r="B992" s="142" t="s">
        <v>14</v>
      </c>
      <c r="C992" s="143"/>
      <c r="D992" s="144"/>
      <c r="E992" s="145"/>
      <c r="F992" s="136"/>
      <c r="G992" s="19" t="str">
        <f t="shared" si="113"/>
        <v/>
      </c>
      <c r="H992" s="19" t="str">
        <f t="shared" si="114"/>
        <v/>
      </c>
      <c r="I992" s="131"/>
      <c r="J992" s="147"/>
      <c r="K992" s="114" t="str">
        <f t="shared" si="115"/>
        <v/>
      </c>
      <c r="L992" s="117" t="str">
        <f t="shared" si="116"/>
        <v/>
      </c>
      <c r="M992" s="118" t="str">
        <f t="shared" si="117"/>
        <v/>
      </c>
      <c r="N992" s="113"/>
      <c r="O992" s="47"/>
      <c r="P992" s="118" t="str">
        <f t="shared" si="112"/>
        <v/>
      </c>
      <c r="Q992" s="154"/>
      <c r="R992" s="151"/>
      <c r="S992" s="151"/>
      <c r="T992" s="138"/>
      <c r="BI992" s="24" t="str">
        <f t="shared" si="118"/>
        <v xml:space="preserve"> ;;;-;;;</v>
      </c>
    </row>
    <row r="993" spans="1:61" ht="18.75" customHeight="1" x14ac:dyDescent="0.2">
      <c r="A993" s="15">
        <v>981</v>
      </c>
      <c r="B993" s="142" t="s">
        <v>14</v>
      </c>
      <c r="C993" s="143"/>
      <c r="D993" s="144"/>
      <c r="E993" s="145"/>
      <c r="F993" s="136"/>
      <c r="G993" s="19" t="str">
        <f t="shared" si="113"/>
        <v/>
      </c>
      <c r="H993" s="19" t="str">
        <f t="shared" si="114"/>
        <v/>
      </c>
      <c r="I993" s="131"/>
      <c r="J993" s="147"/>
      <c r="K993" s="114" t="str">
        <f t="shared" si="115"/>
        <v/>
      </c>
      <c r="L993" s="117" t="str">
        <f t="shared" si="116"/>
        <v/>
      </c>
      <c r="M993" s="118" t="str">
        <f t="shared" si="117"/>
        <v/>
      </c>
      <c r="N993" s="113"/>
      <c r="O993" s="47"/>
      <c r="P993" s="118" t="str">
        <f t="shared" si="112"/>
        <v/>
      </c>
      <c r="Q993" s="154"/>
      <c r="R993" s="151"/>
      <c r="S993" s="151"/>
      <c r="T993" s="138"/>
      <c r="BI993" s="24" t="str">
        <f t="shared" si="118"/>
        <v xml:space="preserve"> ;;;-;;;</v>
      </c>
    </row>
    <row r="994" spans="1:61" ht="18.75" customHeight="1" thickBot="1" x14ac:dyDescent="0.25">
      <c r="A994" s="16">
        <v>982</v>
      </c>
      <c r="B994" s="142" t="s">
        <v>14</v>
      </c>
      <c r="C994" s="143"/>
      <c r="D994" s="144"/>
      <c r="E994" s="145"/>
      <c r="F994" s="136"/>
      <c r="G994" s="19" t="str">
        <f t="shared" si="113"/>
        <v/>
      </c>
      <c r="H994" s="19" t="str">
        <f t="shared" si="114"/>
        <v/>
      </c>
      <c r="I994" s="131"/>
      <c r="J994" s="147"/>
      <c r="K994" s="114" t="str">
        <f t="shared" si="115"/>
        <v/>
      </c>
      <c r="L994" s="117" t="str">
        <f t="shared" si="116"/>
        <v/>
      </c>
      <c r="M994" s="118" t="str">
        <f t="shared" si="117"/>
        <v/>
      </c>
      <c r="N994" s="113"/>
      <c r="O994" s="47"/>
      <c r="P994" s="118" t="str">
        <f t="shared" si="112"/>
        <v/>
      </c>
      <c r="Q994" s="154"/>
      <c r="R994" s="151"/>
      <c r="S994" s="151"/>
      <c r="T994" s="138"/>
      <c r="BI994" s="24" t="str">
        <f t="shared" si="118"/>
        <v xml:space="preserve"> ;;;-;;;</v>
      </c>
    </row>
    <row r="995" spans="1:61" ht="18.75" customHeight="1" x14ac:dyDescent="0.2">
      <c r="A995" s="15">
        <v>983</v>
      </c>
      <c r="B995" s="142" t="s">
        <v>14</v>
      </c>
      <c r="C995" s="143"/>
      <c r="D995" s="144"/>
      <c r="E995" s="145"/>
      <c r="F995" s="136"/>
      <c r="G995" s="19" t="str">
        <f t="shared" si="113"/>
        <v/>
      </c>
      <c r="H995" s="19" t="str">
        <f t="shared" si="114"/>
        <v/>
      </c>
      <c r="I995" s="131"/>
      <c r="J995" s="147"/>
      <c r="K995" s="114" t="str">
        <f t="shared" si="115"/>
        <v/>
      </c>
      <c r="L995" s="117" t="str">
        <f t="shared" si="116"/>
        <v/>
      </c>
      <c r="M995" s="118" t="str">
        <f t="shared" si="117"/>
        <v/>
      </c>
      <c r="N995" s="113"/>
      <c r="O995" s="47"/>
      <c r="P995" s="118" t="str">
        <f t="shared" si="112"/>
        <v/>
      </c>
      <c r="Q995" s="154"/>
      <c r="R995" s="151"/>
      <c r="S995" s="151"/>
      <c r="T995" s="138"/>
      <c r="BI995" s="24" t="str">
        <f t="shared" si="118"/>
        <v xml:space="preserve"> ;;;-;;;</v>
      </c>
    </row>
    <row r="996" spans="1:61" ht="18.75" customHeight="1" thickBot="1" x14ac:dyDescent="0.25">
      <c r="A996" s="16">
        <v>984</v>
      </c>
      <c r="B996" s="142" t="s">
        <v>14</v>
      </c>
      <c r="C996" s="143"/>
      <c r="D996" s="144"/>
      <c r="E996" s="145"/>
      <c r="F996" s="136"/>
      <c r="G996" s="19" t="str">
        <f t="shared" si="113"/>
        <v/>
      </c>
      <c r="H996" s="19" t="str">
        <f t="shared" si="114"/>
        <v/>
      </c>
      <c r="I996" s="131"/>
      <c r="J996" s="147"/>
      <c r="K996" s="114" t="str">
        <f t="shared" si="115"/>
        <v/>
      </c>
      <c r="L996" s="117" t="str">
        <f t="shared" si="116"/>
        <v/>
      </c>
      <c r="M996" s="118" t="str">
        <f t="shared" si="117"/>
        <v/>
      </c>
      <c r="N996" s="113"/>
      <c r="O996" s="47"/>
      <c r="P996" s="118" t="str">
        <f t="shared" si="112"/>
        <v/>
      </c>
      <c r="Q996" s="154"/>
      <c r="R996" s="151"/>
      <c r="S996" s="151"/>
      <c r="T996" s="138"/>
      <c r="BI996" s="24" t="str">
        <f t="shared" si="118"/>
        <v xml:space="preserve"> ;;;-;;;</v>
      </c>
    </row>
    <row r="997" spans="1:61" ht="18.75" customHeight="1" x14ac:dyDescent="0.2">
      <c r="A997" s="15">
        <v>985</v>
      </c>
      <c r="B997" s="142" t="s">
        <v>14</v>
      </c>
      <c r="C997" s="143"/>
      <c r="D997" s="144"/>
      <c r="E997" s="145"/>
      <c r="F997" s="136"/>
      <c r="G997" s="19" t="str">
        <f t="shared" si="113"/>
        <v/>
      </c>
      <c r="H997" s="19" t="str">
        <f t="shared" si="114"/>
        <v/>
      </c>
      <c r="I997" s="131"/>
      <c r="J997" s="147"/>
      <c r="K997" s="114" t="str">
        <f t="shared" si="115"/>
        <v/>
      </c>
      <c r="L997" s="117" t="str">
        <f t="shared" si="116"/>
        <v/>
      </c>
      <c r="M997" s="118" t="str">
        <f t="shared" si="117"/>
        <v/>
      </c>
      <c r="N997" s="113"/>
      <c r="O997" s="47"/>
      <c r="P997" s="118" t="str">
        <f t="shared" si="112"/>
        <v/>
      </c>
      <c r="Q997" s="154"/>
      <c r="R997" s="151"/>
      <c r="S997" s="151"/>
      <c r="T997" s="138"/>
      <c r="BI997" s="24" t="str">
        <f t="shared" si="118"/>
        <v xml:space="preserve"> ;;;-;;;</v>
      </c>
    </row>
    <row r="998" spans="1:61" ht="18.75" customHeight="1" thickBot="1" x14ac:dyDescent="0.25">
      <c r="A998" s="16">
        <v>986</v>
      </c>
      <c r="B998" s="142" t="s">
        <v>14</v>
      </c>
      <c r="C998" s="143"/>
      <c r="D998" s="144"/>
      <c r="E998" s="145"/>
      <c r="F998" s="136"/>
      <c r="G998" s="19" t="str">
        <f t="shared" si="113"/>
        <v/>
      </c>
      <c r="H998" s="19" t="str">
        <f t="shared" si="114"/>
        <v/>
      </c>
      <c r="I998" s="131"/>
      <c r="J998" s="147"/>
      <c r="K998" s="114" t="str">
        <f t="shared" si="115"/>
        <v/>
      </c>
      <c r="L998" s="117" t="str">
        <f t="shared" si="116"/>
        <v/>
      </c>
      <c r="M998" s="118" t="str">
        <f t="shared" si="117"/>
        <v/>
      </c>
      <c r="N998" s="113"/>
      <c r="O998" s="47"/>
      <c r="P998" s="118" t="str">
        <f t="shared" si="112"/>
        <v/>
      </c>
      <c r="Q998" s="154"/>
      <c r="R998" s="151"/>
      <c r="S998" s="151"/>
      <c r="T998" s="138"/>
      <c r="BI998" s="24" t="str">
        <f t="shared" si="118"/>
        <v xml:space="preserve"> ;;;-;;;</v>
      </c>
    </row>
    <row r="999" spans="1:61" ht="18.75" customHeight="1" x14ac:dyDescent="0.2">
      <c r="A999" s="15">
        <v>987</v>
      </c>
      <c r="B999" s="142" t="s">
        <v>14</v>
      </c>
      <c r="C999" s="143"/>
      <c r="D999" s="144"/>
      <c r="E999" s="145"/>
      <c r="F999" s="136"/>
      <c r="G999" s="19" t="str">
        <f t="shared" si="113"/>
        <v/>
      </c>
      <c r="H999" s="19" t="str">
        <f t="shared" si="114"/>
        <v/>
      </c>
      <c r="I999" s="131"/>
      <c r="J999" s="147"/>
      <c r="K999" s="114" t="str">
        <f t="shared" si="115"/>
        <v/>
      </c>
      <c r="L999" s="117" t="str">
        <f t="shared" si="116"/>
        <v/>
      </c>
      <c r="M999" s="118" t="str">
        <f t="shared" si="117"/>
        <v/>
      </c>
      <c r="N999" s="113"/>
      <c r="O999" s="47"/>
      <c r="P999" s="118" t="str">
        <f t="shared" si="112"/>
        <v/>
      </c>
      <c r="Q999" s="154"/>
      <c r="R999" s="151"/>
      <c r="S999" s="151"/>
      <c r="T999" s="138"/>
      <c r="BI999" s="24" t="str">
        <f t="shared" si="118"/>
        <v xml:space="preserve"> ;;;-;;;</v>
      </c>
    </row>
    <row r="1000" spans="1:61" ht="18.75" customHeight="1" thickBot="1" x14ac:dyDescent="0.25">
      <c r="A1000" s="16">
        <v>988</v>
      </c>
      <c r="B1000" s="142" t="s">
        <v>14</v>
      </c>
      <c r="C1000" s="143"/>
      <c r="D1000" s="144"/>
      <c r="E1000" s="145"/>
      <c r="F1000" s="136"/>
      <c r="G1000" s="19" t="str">
        <f t="shared" si="113"/>
        <v/>
      </c>
      <c r="H1000" s="19" t="str">
        <f t="shared" si="114"/>
        <v/>
      </c>
      <c r="I1000" s="131"/>
      <c r="J1000" s="147"/>
      <c r="K1000" s="114" t="str">
        <f t="shared" si="115"/>
        <v/>
      </c>
      <c r="L1000" s="117" t="str">
        <f t="shared" si="116"/>
        <v/>
      </c>
      <c r="M1000" s="118" t="str">
        <f t="shared" si="117"/>
        <v/>
      </c>
      <c r="N1000" s="113"/>
      <c r="O1000" s="47"/>
      <c r="P1000" s="118" t="str">
        <f t="shared" si="112"/>
        <v/>
      </c>
      <c r="Q1000" s="154"/>
      <c r="R1000" s="151"/>
      <c r="S1000" s="151"/>
      <c r="T1000" s="138"/>
      <c r="BI1000" s="24" t="str">
        <f t="shared" si="118"/>
        <v xml:space="preserve"> ;;;-;;;</v>
      </c>
    </row>
    <row r="1001" spans="1:61" ht="18.75" customHeight="1" x14ac:dyDescent="0.2">
      <c r="A1001" s="15">
        <v>989</v>
      </c>
      <c r="B1001" s="142" t="s">
        <v>14</v>
      </c>
      <c r="C1001" s="143"/>
      <c r="D1001" s="144"/>
      <c r="E1001" s="145"/>
      <c r="F1001" s="136"/>
      <c r="G1001" s="19" t="str">
        <f t="shared" si="113"/>
        <v/>
      </c>
      <c r="H1001" s="19" t="str">
        <f t="shared" si="114"/>
        <v/>
      </c>
      <c r="I1001" s="131"/>
      <c r="J1001" s="147"/>
      <c r="K1001" s="114" t="str">
        <f t="shared" si="115"/>
        <v/>
      </c>
      <c r="L1001" s="117" t="str">
        <f t="shared" si="116"/>
        <v/>
      </c>
      <c r="M1001" s="118" t="str">
        <f t="shared" si="117"/>
        <v/>
      </c>
      <c r="N1001" s="113"/>
      <c r="O1001" s="47"/>
      <c r="P1001" s="118" t="str">
        <f t="shared" si="112"/>
        <v/>
      </c>
      <c r="Q1001" s="154"/>
      <c r="R1001" s="151"/>
      <c r="S1001" s="151"/>
      <c r="T1001" s="138"/>
      <c r="BI1001" s="24" t="str">
        <f t="shared" si="118"/>
        <v xml:space="preserve"> ;;;-;;;</v>
      </c>
    </row>
    <row r="1002" spans="1:61" ht="18.75" customHeight="1" thickBot="1" x14ac:dyDescent="0.25">
      <c r="A1002" s="16">
        <v>990</v>
      </c>
      <c r="B1002" s="142" t="s">
        <v>14</v>
      </c>
      <c r="C1002" s="143"/>
      <c r="D1002" s="144"/>
      <c r="E1002" s="145"/>
      <c r="F1002" s="136"/>
      <c r="G1002" s="19" t="str">
        <f t="shared" si="113"/>
        <v/>
      </c>
      <c r="H1002" s="19" t="str">
        <f t="shared" si="114"/>
        <v/>
      </c>
      <c r="I1002" s="131"/>
      <c r="J1002" s="147"/>
      <c r="K1002" s="114" t="str">
        <f t="shared" si="115"/>
        <v/>
      </c>
      <c r="L1002" s="117" t="str">
        <f t="shared" si="116"/>
        <v/>
      </c>
      <c r="M1002" s="118" t="str">
        <f t="shared" si="117"/>
        <v/>
      </c>
      <c r="N1002" s="113"/>
      <c r="O1002" s="47"/>
      <c r="P1002" s="118" t="str">
        <f t="shared" si="112"/>
        <v/>
      </c>
      <c r="Q1002" s="154"/>
      <c r="R1002" s="151"/>
      <c r="S1002" s="151"/>
      <c r="T1002" s="138"/>
      <c r="BI1002" s="24" t="str">
        <f t="shared" si="118"/>
        <v xml:space="preserve"> ;;;-;;;</v>
      </c>
    </row>
    <row r="1003" spans="1:61" ht="18.75" customHeight="1" x14ac:dyDescent="0.2">
      <c r="A1003" s="15">
        <v>991</v>
      </c>
      <c r="B1003" s="142" t="s">
        <v>14</v>
      </c>
      <c r="C1003" s="143"/>
      <c r="D1003" s="144"/>
      <c r="E1003" s="145"/>
      <c r="F1003" s="136"/>
      <c r="G1003" s="19" t="str">
        <f t="shared" si="113"/>
        <v/>
      </c>
      <c r="H1003" s="19" t="str">
        <f t="shared" si="114"/>
        <v/>
      </c>
      <c r="I1003" s="131"/>
      <c r="J1003" s="147"/>
      <c r="K1003" s="114" t="str">
        <f t="shared" si="115"/>
        <v/>
      </c>
      <c r="L1003" s="117" t="str">
        <f t="shared" si="116"/>
        <v/>
      </c>
      <c r="M1003" s="118" t="str">
        <f t="shared" si="117"/>
        <v/>
      </c>
      <c r="N1003" s="113"/>
      <c r="O1003" s="47"/>
      <c r="P1003" s="118" t="str">
        <f t="shared" si="112"/>
        <v/>
      </c>
      <c r="Q1003" s="154"/>
      <c r="R1003" s="151"/>
      <c r="S1003" s="151"/>
      <c r="T1003" s="138"/>
      <c r="BI1003" s="24" t="str">
        <f t="shared" si="118"/>
        <v xml:space="preserve"> ;;;-;;;</v>
      </c>
    </row>
    <row r="1004" spans="1:61" ht="18.75" customHeight="1" thickBot="1" x14ac:dyDescent="0.25">
      <c r="A1004" s="16">
        <v>992</v>
      </c>
      <c r="B1004" s="142" t="s">
        <v>14</v>
      </c>
      <c r="C1004" s="143"/>
      <c r="D1004" s="144"/>
      <c r="E1004" s="145"/>
      <c r="F1004" s="136"/>
      <c r="G1004" s="19" t="str">
        <f t="shared" si="113"/>
        <v/>
      </c>
      <c r="H1004" s="19" t="str">
        <f t="shared" si="114"/>
        <v/>
      </c>
      <c r="I1004" s="131"/>
      <c r="J1004" s="147"/>
      <c r="K1004" s="114" t="str">
        <f t="shared" si="115"/>
        <v/>
      </c>
      <c r="L1004" s="117" t="str">
        <f t="shared" si="116"/>
        <v/>
      </c>
      <c r="M1004" s="118" t="str">
        <f t="shared" si="117"/>
        <v/>
      </c>
      <c r="N1004" s="113"/>
      <c r="O1004" s="47"/>
      <c r="P1004" s="118" t="str">
        <f t="shared" si="112"/>
        <v/>
      </c>
      <c r="Q1004" s="154"/>
      <c r="R1004" s="151"/>
      <c r="S1004" s="151"/>
      <c r="T1004" s="138"/>
      <c r="BI1004" s="24" t="str">
        <f t="shared" si="118"/>
        <v xml:space="preserve"> ;;;-;;;</v>
      </c>
    </row>
    <row r="1005" spans="1:61" ht="18.75" customHeight="1" x14ac:dyDescent="0.2">
      <c r="A1005" s="15">
        <v>993</v>
      </c>
      <c r="B1005" s="142" t="s">
        <v>14</v>
      </c>
      <c r="C1005" s="143"/>
      <c r="D1005" s="144"/>
      <c r="E1005" s="145"/>
      <c r="F1005" s="136"/>
      <c r="G1005" s="19" t="str">
        <f t="shared" si="113"/>
        <v/>
      </c>
      <c r="H1005" s="19" t="str">
        <f t="shared" si="114"/>
        <v/>
      </c>
      <c r="I1005" s="131"/>
      <c r="J1005" s="147"/>
      <c r="K1005" s="114" t="str">
        <f t="shared" si="115"/>
        <v/>
      </c>
      <c r="L1005" s="117" t="str">
        <f t="shared" si="116"/>
        <v/>
      </c>
      <c r="M1005" s="118" t="str">
        <f t="shared" si="117"/>
        <v/>
      </c>
      <c r="N1005" s="113"/>
      <c r="O1005" s="47"/>
      <c r="P1005" s="118" t="str">
        <f t="shared" si="112"/>
        <v/>
      </c>
      <c r="Q1005" s="154"/>
      <c r="R1005" s="151"/>
      <c r="S1005" s="151"/>
      <c r="T1005" s="138"/>
      <c r="BI1005" s="24" t="str">
        <f t="shared" si="118"/>
        <v xml:space="preserve"> ;;;-;;;</v>
      </c>
    </row>
    <row r="1006" spans="1:61" ht="18.75" customHeight="1" thickBot="1" x14ac:dyDescent="0.25">
      <c r="A1006" s="16">
        <v>994</v>
      </c>
      <c r="B1006" s="142" t="s">
        <v>14</v>
      </c>
      <c r="C1006" s="143"/>
      <c r="D1006" s="144"/>
      <c r="E1006" s="145"/>
      <c r="F1006" s="136"/>
      <c r="G1006" s="19" t="str">
        <f t="shared" si="113"/>
        <v/>
      </c>
      <c r="H1006" s="19" t="str">
        <f t="shared" si="114"/>
        <v/>
      </c>
      <c r="I1006" s="131"/>
      <c r="J1006" s="147"/>
      <c r="K1006" s="114" t="str">
        <f t="shared" si="115"/>
        <v/>
      </c>
      <c r="L1006" s="117" t="str">
        <f t="shared" si="116"/>
        <v/>
      </c>
      <c r="M1006" s="118" t="str">
        <f t="shared" si="117"/>
        <v/>
      </c>
      <c r="N1006" s="113"/>
      <c r="O1006" s="47"/>
      <c r="P1006" s="118" t="str">
        <f t="shared" si="112"/>
        <v/>
      </c>
      <c r="Q1006" s="154"/>
      <c r="R1006" s="151"/>
      <c r="S1006" s="151"/>
      <c r="T1006" s="138"/>
      <c r="BI1006" s="24" t="str">
        <f t="shared" si="118"/>
        <v xml:space="preserve"> ;;;-;;;</v>
      </c>
    </row>
    <row r="1007" spans="1:61" ht="18.75" customHeight="1" x14ac:dyDescent="0.2">
      <c r="A1007" s="15">
        <v>995</v>
      </c>
      <c r="B1007" s="142" t="s">
        <v>14</v>
      </c>
      <c r="C1007" s="143"/>
      <c r="D1007" s="144"/>
      <c r="E1007" s="145"/>
      <c r="F1007" s="136"/>
      <c r="G1007" s="19" t="str">
        <f t="shared" si="113"/>
        <v/>
      </c>
      <c r="H1007" s="19" t="str">
        <f t="shared" si="114"/>
        <v/>
      </c>
      <c r="I1007" s="131"/>
      <c r="J1007" s="147"/>
      <c r="K1007" s="114" t="str">
        <f t="shared" si="115"/>
        <v/>
      </c>
      <c r="L1007" s="117" t="str">
        <f t="shared" si="116"/>
        <v/>
      </c>
      <c r="M1007" s="118" t="str">
        <f t="shared" si="117"/>
        <v/>
      </c>
      <c r="N1007" s="113"/>
      <c r="O1007" s="47"/>
      <c r="P1007" s="118" t="str">
        <f t="shared" si="112"/>
        <v/>
      </c>
      <c r="Q1007" s="154"/>
      <c r="R1007" s="151"/>
      <c r="S1007" s="151"/>
      <c r="T1007" s="138"/>
      <c r="BI1007" s="24" t="str">
        <f t="shared" si="118"/>
        <v xml:space="preserve"> ;;;-;;;</v>
      </c>
    </row>
    <row r="1008" spans="1:61" ht="18.75" customHeight="1" thickBot="1" x14ac:dyDescent="0.25">
      <c r="A1008" s="16">
        <v>996</v>
      </c>
      <c r="B1008" s="142" t="s">
        <v>14</v>
      </c>
      <c r="C1008" s="143"/>
      <c r="D1008" s="144"/>
      <c r="E1008" s="145"/>
      <c r="F1008" s="136"/>
      <c r="G1008" s="19" t="str">
        <f t="shared" si="113"/>
        <v/>
      </c>
      <c r="H1008" s="19" t="str">
        <f t="shared" si="114"/>
        <v/>
      </c>
      <c r="I1008" s="131"/>
      <c r="J1008" s="147"/>
      <c r="K1008" s="114" t="str">
        <f t="shared" si="115"/>
        <v/>
      </c>
      <c r="L1008" s="117" t="str">
        <f t="shared" si="116"/>
        <v/>
      </c>
      <c r="M1008" s="118" t="str">
        <f t="shared" si="117"/>
        <v/>
      </c>
      <c r="N1008" s="113"/>
      <c r="O1008" s="47"/>
      <c r="P1008" s="118" t="str">
        <f t="shared" si="112"/>
        <v/>
      </c>
      <c r="Q1008" s="154"/>
      <c r="R1008" s="151"/>
      <c r="S1008" s="151"/>
      <c r="T1008" s="138"/>
      <c r="BI1008" s="24" t="str">
        <f t="shared" si="118"/>
        <v xml:space="preserve"> ;;;-;;;</v>
      </c>
    </row>
    <row r="1009" spans="1:61" ht="18.75" customHeight="1" x14ac:dyDescent="0.2">
      <c r="A1009" s="15">
        <v>997</v>
      </c>
      <c r="B1009" s="142" t="s">
        <v>14</v>
      </c>
      <c r="C1009" s="143"/>
      <c r="D1009" s="144"/>
      <c r="E1009" s="145"/>
      <c r="F1009" s="136"/>
      <c r="G1009" s="19" t="str">
        <f t="shared" si="113"/>
        <v/>
      </c>
      <c r="H1009" s="19" t="str">
        <f t="shared" si="114"/>
        <v/>
      </c>
      <c r="I1009" s="131"/>
      <c r="J1009" s="147"/>
      <c r="K1009" s="114" t="str">
        <f t="shared" si="115"/>
        <v/>
      </c>
      <c r="L1009" s="117" t="str">
        <f t="shared" si="116"/>
        <v/>
      </c>
      <c r="M1009" s="118" t="str">
        <f t="shared" si="117"/>
        <v/>
      </c>
      <c r="N1009" s="113"/>
      <c r="O1009" s="47"/>
      <c r="P1009" s="118" t="str">
        <f t="shared" si="112"/>
        <v/>
      </c>
      <c r="Q1009" s="154"/>
      <c r="R1009" s="151"/>
      <c r="S1009" s="151"/>
      <c r="T1009" s="138"/>
      <c r="BI1009" s="24" t="str">
        <f t="shared" si="118"/>
        <v xml:space="preserve"> ;;;-;;;</v>
      </c>
    </row>
    <row r="1010" spans="1:61" ht="18.75" customHeight="1" thickBot="1" x14ac:dyDescent="0.25">
      <c r="A1010" s="16">
        <v>998</v>
      </c>
      <c r="B1010" s="142" t="s">
        <v>14</v>
      </c>
      <c r="C1010" s="143"/>
      <c r="D1010" s="144"/>
      <c r="E1010" s="145"/>
      <c r="F1010" s="136"/>
      <c r="G1010" s="19" t="str">
        <f t="shared" si="113"/>
        <v/>
      </c>
      <c r="H1010" s="19" t="str">
        <f t="shared" si="114"/>
        <v/>
      </c>
      <c r="I1010" s="131"/>
      <c r="J1010" s="147"/>
      <c r="K1010" s="114" t="str">
        <f t="shared" si="115"/>
        <v/>
      </c>
      <c r="L1010" s="117" t="str">
        <f t="shared" si="116"/>
        <v/>
      </c>
      <c r="M1010" s="118" t="str">
        <f t="shared" si="117"/>
        <v/>
      </c>
      <c r="N1010" s="113"/>
      <c r="O1010" s="47"/>
      <c r="P1010" s="118" t="str">
        <f t="shared" si="112"/>
        <v/>
      </c>
      <c r="Q1010" s="154"/>
      <c r="R1010" s="151"/>
      <c r="S1010" s="151"/>
      <c r="T1010" s="138"/>
      <c r="BI1010" s="24" t="str">
        <f t="shared" si="118"/>
        <v xml:space="preserve"> ;;;-;;;</v>
      </c>
    </row>
    <row r="1011" spans="1:61" ht="18.75" customHeight="1" x14ac:dyDescent="0.2">
      <c r="A1011" s="15">
        <v>999</v>
      </c>
      <c r="B1011" s="142" t="s">
        <v>14</v>
      </c>
      <c r="C1011" s="143"/>
      <c r="D1011" s="144"/>
      <c r="E1011" s="145"/>
      <c r="F1011" s="136"/>
      <c r="G1011" s="19"/>
      <c r="H1011" s="19"/>
      <c r="I1011" s="131"/>
      <c r="J1011" s="147"/>
      <c r="K1011" s="114"/>
      <c r="L1011" s="117"/>
      <c r="M1011" s="118"/>
      <c r="N1011" s="113"/>
      <c r="O1011" s="47"/>
      <c r="P1011" s="118"/>
      <c r="Q1011" s="154"/>
      <c r="R1011" s="151"/>
      <c r="S1011" s="151"/>
      <c r="T1011" s="138"/>
      <c r="BI1011" s="24" t="str">
        <f t="shared" si="118"/>
        <v xml:space="preserve"> ;;;-;;;</v>
      </c>
    </row>
    <row r="1012" spans="1:61" ht="18.75" customHeight="1" thickBot="1" x14ac:dyDescent="0.25">
      <c r="A1012" s="16">
        <v>1000</v>
      </c>
      <c r="B1012" s="142" t="s">
        <v>14</v>
      </c>
      <c r="C1012" s="143"/>
      <c r="D1012" s="144"/>
      <c r="E1012" s="145"/>
      <c r="F1012" s="136"/>
      <c r="G1012" s="19"/>
      <c r="H1012" s="19"/>
      <c r="I1012" s="131"/>
      <c r="J1012" s="147"/>
      <c r="K1012" s="114"/>
      <c r="L1012" s="117"/>
      <c r="M1012" s="118"/>
      <c r="N1012" s="113"/>
      <c r="O1012" s="47"/>
      <c r="P1012" s="155"/>
      <c r="Q1012" s="156"/>
      <c r="R1012" s="152"/>
      <c r="S1012" s="152"/>
      <c r="T1012" s="138"/>
      <c r="BI1012" s="24" t="str">
        <f>UPPER(IF(B1012&lt;&gt;"",CONCATENATE(B1012,";",D1012,";",C1012,";",E1012,"-",O1012,";",F1012,";",M1012,";",P1012),""))</f>
        <v xml:space="preserve"> ;;;-;;;</v>
      </c>
    </row>
    <row r="1013" spans="1:61" x14ac:dyDescent="0.2">
      <c r="R1013" s="126"/>
    </row>
    <row r="1014" spans="1:61" x14ac:dyDescent="0.2">
      <c r="R1014" s="126"/>
    </row>
    <row r="1015" spans="1:61" x14ac:dyDescent="0.2">
      <c r="R1015" s="126"/>
    </row>
    <row r="1016" spans="1:61" x14ac:dyDescent="0.2">
      <c r="R1016" s="126"/>
    </row>
    <row r="1017" spans="1:61" x14ac:dyDescent="0.2">
      <c r="R1017" s="126"/>
    </row>
    <row r="1018" spans="1:61" x14ac:dyDescent="0.2">
      <c r="R1018" s="126"/>
    </row>
    <row r="1019" spans="1:61" x14ac:dyDescent="0.2">
      <c r="R1019" s="126"/>
    </row>
    <row r="1020" spans="1:61" x14ac:dyDescent="0.2">
      <c r="R1020" s="126"/>
    </row>
    <row r="1021" spans="1:61" x14ac:dyDescent="0.2">
      <c r="R1021" s="126"/>
    </row>
    <row r="1022" spans="1:61" x14ac:dyDescent="0.2">
      <c r="R1022" s="126"/>
    </row>
    <row r="1023" spans="1:61" x14ac:dyDescent="0.2">
      <c r="R1023" s="126"/>
    </row>
    <row r="1024" spans="1:61" x14ac:dyDescent="0.2">
      <c r="R1024" s="126"/>
    </row>
    <row r="1025" spans="18:18" x14ac:dyDescent="0.2">
      <c r="R1025" s="126"/>
    </row>
    <row r="1026" spans="18:18" x14ac:dyDescent="0.2">
      <c r="R1026" s="126"/>
    </row>
    <row r="1027" spans="18:18" x14ac:dyDescent="0.2">
      <c r="R1027" s="126"/>
    </row>
    <row r="1028" spans="18:18" x14ac:dyDescent="0.2">
      <c r="R1028" s="126"/>
    </row>
    <row r="1029" spans="18:18" x14ac:dyDescent="0.2">
      <c r="R1029" s="126"/>
    </row>
    <row r="1030" spans="18:18" x14ac:dyDescent="0.2">
      <c r="R1030" s="126"/>
    </row>
    <row r="1031" spans="18:18" x14ac:dyDescent="0.2">
      <c r="R1031" s="126"/>
    </row>
    <row r="1032" spans="18:18" x14ac:dyDescent="0.2">
      <c r="R1032" s="126"/>
    </row>
    <row r="1033" spans="18:18" x14ac:dyDescent="0.2">
      <c r="R1033" s="126"/>
    </row>
    <row r="1034" spans="18:18" x14ac:dyDescent="0.2">
      <c r="R1034" s="126"/>
    </row>
    <row r="1035" spans="18:18" x14ac:dyDescent="0.2">
      <c r="R1035" s="126"/>
    </row>
    <row r="1036" spans="18:18" x14ac:dyDescent="0.2">
      <c r="R1036" s="126"/>
    </row>
    <row r="1037" spans="18:18" x14ac:dyDescent="0.2">
      <c r="R1037" s="126"/>
    </row>
    <row r="1038" spans="18:18" x14ac:dyDescent="0.2">
      <c r="R1038" s="126"/>
    </row>
    <row r="1039" spans="18:18" x14ac:dyDescent="0.2">
      <c r="R1039" s="126"/>
    </row>
    <row r="1040" spans="18:18" x14ac:dyDescent="0.2">
      <c r="R1040" s="126"/>
    </row>
    <row r="1041" spans="18:18" x14ac:dyDescent="0.2">
      <c r="R1041" s="126"/>
    </row>
    <row r="1042" spans="18:18" x14ac:dyDescent="0.2">
      <c r="R1042" s="126"/>
    </row>
    <row r="1043" spans="18:18" x14ac:dyDescent="0.2">
      <c r="R1043" s="126"/>
    </row>
    <row r="1044" spans="18:18" x14ac:dyDescent="0.2">
      <c r="R1044" s="126"/>
    </row>
    <row r="1045" spans="18:18" x14ac:dyDescent="0.2">
      <c r="R1045" s="126"/>
    </row>
    <row r="1046" spans="18:18" x14ac:dyDescent="0.2">
      <c r="R1046" s="126"/>
    </row>
    <row r="1047" spans="18:18" x14ac:dyDescent="0.2">
      <c r="R1047" s="126"/>
    </row>
    <row r="1048" spans="18:18" x14ac:dyDescent="0.2">
      <c r="R1048" s="126"/>
    </row>
    <row r="1049" spans="18:18" x14ac:dyDescent="0.2">
      <c r="R1049" s="126"/>
    </row>
    <row r="1050" spans="18:18" x14ac:dyDescent="0.2">
      <c r="R1050" s="126"/>
    </row>
    <row r="1051" spans="18:18" x14ac:dyDescent="0.2">
      <c r="R1051" s="126"/>
    </row>
    <row r="1052" spans="18:18" x14ac:dyDescent="0.2">
      <c r="R1052" s="126"/>
    </row>
    <row r="1053" spans="18:18" x14ac:dyDescent="0.2">
      <c r="R1053" s="126"/>
    </row>
    <row r="1054" spans="18:18" x14ac:dyDescent="0.2">
      <c r="R1054" s="126"/>
    </row>
    <row r="1055" spans="18:18" x14ac:dyDescent="0.2">
      <c r="R1055" s="126"/>
    </row>
    <row r="1056" spans="18:18" x14ac:dyDescent="0.2">
      <c r="R1056" s="126"/>
    </row>
    <row r="1057" spans="18:18" x14ac:dyDescent="0.2">
      <c r="R1057" s="126"/>
    </row>
    <row r="1058" spans="18:18" x14ac:dyDescent="0.2">
      <c r="R1058" s="126"/>
    </row>
    <row r="1059" spans="18:18" x14ac:dyDescent="0.2">
      <c r="R1059" s="126"/>
    </row>
    <row r="1060" spans="18:18" x14ac:dyDescent="0.2">
      <c r="R1060" s="126"/>
    </row>
    <row r="1061" spans="18:18" x14ac:dyDescent="0.2">
      <c r="R1061" s="126"/>
    </row>
    <row r="1062" spans="18:18" x14ac:dyDescent="0.2">
      <c r="R1062" s="126"/>
    </row>
    <row r="1063" spans="18:18" x14ac:dyDescent="0.2">
      <c r="R1063" s="126"/>
    </row>
    <row r="1064" spans="18:18" x14ac:dyDescent="0.2">
      <c r="R1064" s="126"/>
    </row>
    <row r="1065" spans="18:18" x14ac:dyDescent="0.2">
      <c r="R1065" s="126"/>
    </row>
    <row r="1066" spans="18:18" x14ac:dyDescent="0.2">
      <c r="R1066" s="126"/>
    </row>
    <row r="1067" spans="18:18" x14ac:dyDescent="0.2">
      <c r="R1067" s="126"/>
    </row>
    <row r="1068" spans="18:18" x14ac:dyDescent="0.2">
      <c r="R1068" s="126"/>
    </row>
    <row r="1069" spans="18:18" x14ac:dyDescent="0.2">
      <c r="R1069" s="126"/>
    </row>
    <row r="1070" spans="18:18" x14ac:dyDescent="0.2">
      <c r="R1070" s="126"/>
    </row>
    <row r="1071" spans="18:18" x14ac:dyDescent="0.2">
      <c r="R1071" s="126"/>
    </row>
    <row r="1072" spans="18:18" x14ac:dyDescent="0.2">
      <c r="R1072" s="126"/>
    </row>
    <row r="1073" spans="18:18" x14ac:dyDescent="0.2">
      <c r="R1073" s="126"/>
    </row>
    <row r="1074" spans="18:18" x14ac:dyDescent="0.2">
      <c r="R1074" s="126"/>
    </row>
    <row r="1075" spans="18:18" x14ac:dyDescent="0.2">
      <c r="R1075" s="126"/>
    </row>
    <row r="1076" spans="18:18" x14ac:dyDescent="0.2">
      <c r="R1076" s="126"/>
    </row>
    <row r="1077" spans="18:18" x14ac:dyDescent="0.2">
      <c r="R1077" s="126"/>
    </row>
    <row r="1078" spans="18:18" x14ac:dyDescent="0.2">
      <c r="R1078" s="126"/>
    </row>
    <row r="1079" spans="18:18" x14ac:dyDescent="0.2">
      <c r="R1079" s="126"/>
    </row>
    <row r="1080" spans="18:18" x14ac:dyDescent="0.2">
      <c r="R1080" s="126"/>
    </row>
    <row r="1081" spans="18:18" x14ac:dyDescent="0.2">
      <c r="R1081" s="126"/>
    </row>
    <row r="1082" spans="18:18" x14ac:dyDescent="0.2">
      <c r="R1082" s="126"/>
    </row>
    <row r="1083" spans="18:18" x14ac:dyDescent="0.2">
      <c r="R1083" s="126"/>
    </row>
    <row r="1084" spans="18:18" x14ac:dyDescent="0.2">
      <c r="R1084" s="126"/>
    </row>
    <row r="1085" spans="18:18" x14ac:dyDescent="0.2">
      <c r="R1085" s="126"/>
    </row>
    <row r="1086" spans="18:18" x14ac:dyDescent="0.2">
      <c r="R1086" s="126"/>
    </row>
    <row r="1087" spans="18:18" x14ac:dyDescent="0.2">
      <c r="R1087" s="126"/>
    </row>
    <row r="1088" spans="18:18" x14ac:dyDescent="0.2">
      <c r="R1088" s="126"/>
    </row>
    <row r="1089" spans="18:18" x14ac:dyDescent="0.2">
      <c r="R1089" s="126"/>
    </row>
    <row r="1090" spans="18:18" x14ac:dyDescent="0.2">
      <c r="R1090" s="126"/>
    </row>
    <row r="1091" spans="18:18" x14ac:dyDescent="0.2">
      <c r="R1091" s="126"/>
    </row>
    <row r="1092" spans="18:18" x14ac:dyDescent="0.2">
      <c r="R1092" s="126"/>
    </row>
    <row r="1093" spans="18:18" x14ac:dyDescent="0.2">
      <c r="R1093" s="126"/>
    </row>
    <row r="1094" spans="18:18" x14ac:dyDescent="0.2">
      <c r="R1094" s="126"/>
    </row>
    <row r="1095" spans="18:18" x14ac:dyDescent="0.2">
      <c r="R1095" s="126"/>
    </row>
    <row r="1096" spans="18:18" x14ac:dyDescent="0.2">
      <c r="R1096" s="126"/>
    </row>
    <row r="1097" spans="18:18" x14ac:dyDescent="0.2">
      <c r="R1097" s="126"/>
    </row>
    <row r="1098" spans="18:18" x14ac:dyDescent="0.2">
      <c r="R1098" s="126"/>
    </row>
    <row r="1099" spans="18:18" x14ac:dyDescent="0.2">
      <c r="R1099" s="126"/>
    </row>
    <row r="1100" spans="18:18" x14ac:dyDescent="0.2">
      <c r="R1100" s="126"/>
    </row>
    <row r="1101" spans="18:18" x14ac:dyDescent="0.2">
      <c r="R1101" s="126"/>
    </row>
    <row r="1102" spans="18:18" x14ac:dyDescent="0.2">
      <c r="R1102" s="126"/>
    </row>
    <row r="1103" spans="18:18" x14ac:dyDescent="0.2">
      <c r="R1103" s="126"/>
    </row>
    <row r="1104" spans="18:18" x14ac:dyDescent="0.2">
      <c r="R1104" s="126"/>
    </row>
    <row r="1105" spans="18:18" x14ac:dyDescent="0.2">
      <c r="R1105" s="126"/>
    </row>
    <row r="1106" spans="18:18" x14ac:dyDescent="0.2">
      <c r="R1106" s="126"/>
    </row>
    <row r="1107" spans="18:18" x14ac:dyDescent="0.2">
      <c r="R1107" s="126"/>
    </row>
    <row r="1108" spans="18:18" x14ac:dyDescent="0.2">
      <c r="R1108" s="126"/>
    </row>
    <row r="1109" spans="18:18" x14ac:dyDescent="0.2">
      <c r="R1109" s="126"/>
    </row>
    <row r="1110" spans="18:18" x14ac:dyDescent="0.2">
      <c r="R1110" s="126"/>
    </row>
    <row r="1111" spans="18:18" x14ac:dyDescent="0.2">
      <c r="R1111" s="126"/>
    </row>
    <row r="1112" spans="18:18" x14ac:dyDescent="0.2">
      <c r="R1112" s="126"/>
    </row>
    <row r="1113" spans="18:18" x14ac:dyDescent="0.2">
      <c r="R1113" s="126"/>
    </row>
    <row r="1114" spans="18:18" x14ac:dyDescent="0.2">
      <c r="R1114" s="126"/>
    </row>
    <row r="1115" spans="18:18" x14ac:dyDescent="0.2">
      <c r="R1115" s="126"/>
    </row>
    <row r="1116" spans="18:18" x14ac:dyDescent="0.2">
      <c r="R1116" s="126"/>
    </row>
    <row r="1117" spans="18:18" x14ac:dyDescent="0.2">
      <c r="R1117" s="126"/>
    </row>
    <row r="1118" spans="18:18" x14ac:dyDescent="0.2">
      <c r="R1118" s="126"/>
    </row>
    <row r="1119" spans="18:18" x14ac:dyDescent="0.2">
      <c r="R1119" s="126"/>
    </row>
    <row r="1120" spans="18:18" x14ac:dyDescent="0.2">
      <c r="R1120" s="126"/>
    </row>
    <row r="1121" spans="18:18" x14ac:dyDescent="0.2">
      <c r="R1121" s="126"/>
    </row>
    <row r="1122" spans="18:18" x14ac:dyDescent="0.2">
      <c r="R1122" s="126"/>
    </row>
    <row r="1123" spans="18:18" x14ac:dyDescent="0.2">
      <c r="R1123" s="126"/>
    </row>
    <row r="1124" spans="18:18" x14ac:dyDescent="0.2">
      <c r="R1124" s="126"/>
    </row>
    <row r="1125" spans="18:18" x14ac:dyDescent="0.2">
      <c r="R1125" s="126"/>
    </row>
    <row r="1126" spans="18:18" x14ac:dyDescent="0.2">
      <c r="R1126" s="126"/>
    </row>
    <row r="1127" spans="18:18" x14ac:dyDescent="0.2">
      <c r="R1127" s="126"/>
    </row>
    <row r="1128" spans="18:18" x14ac:dyDescent="0.2">
      <c r="R1128" s="126"/>
    </row>
    <row r="1129" spans="18:18" x14ac:dyDescent="0.2">
      <c r="R1129" s="126"/>
    </row>
    <row r="1130" spans="18:18" x14ac:dyDescent="0.2">
      <c r="R1130" s="126"/>
    </row>
    <row r="1131" spans="18:18" x14ac:dyDescent="0.2">
      <c r="R1131" s="126"/>
    </row>
    <row r="1132" spans="18:18" x14ac:dyDescent="0.2">
      <c r="R1132" s="126"/>
    </row>
    <row r="1133" spans="18:18" x14ac:dyDescent="0.2">
      <c r="R1133" s="126"/>
    </row>
    <row r="1134" spans="18:18" x14ac:dyDescent="0.2">
      <c r="R1134" s="126"/>
    </row>
    <row r="1135" spans="18:18" x14ac:dyDescent="0.2">
      <c r="R1135" s="126"/>
    </row>
    <row r="1136" spans="18:18" x14ac:dyDescent="0.2">
      <c r="R1136" s="126"/>
    </row>
    <row r="1137" spans="18:18" x14ac:dyDescent="0.2">
      <c r="R1137" s="126"/>
    </row>
    <row r="1138" spans="18:18" x14ac:dyDescent="0.2">
      <c r="R1138" s="126"/>
    </row>
  </sheetData>
  <sheetProtection algorithmName="SHA-512" hashValue="Q3DMEsglOAI50zp+xCKqLurgbckB4Mp8eDsYR+dTOvVcUaTY4BliZudifAUxEMFAz6OtVSw5ltW+3amu3T1uHQ==" saltValue="spozsWKx5Z5L2KcCa1ym1A==" spinCount="100000" sheet="1" objects="1" scenarios="1"/>
  <sortState xmlns:xlrd2="http://schemas.microsoft.com/office/spreadsheetml/2017/richdata2" ref="AB13:AL274">
    <sortCondition ref="AB13:AB274"/>
  </sortState>
  <mergeCells count="20">
    <mergeCell ref="R10:R12"/>
    <mergeCell ref="S10:S12"/>
    <mergeCell ref="T10:T12"/>
    <mergeCell ref="B10:D11"/>
    <mergeCell ref="A10:A12"/>
    <mergeCell ref="E10:E12"/>
    <mergeCell ref="F10:F12"/>
    <mergeCell ref="G10:G12"/>
    <mergeCell ref="H10:H12"/>
    <mergeCell ref="I10:L11"/>
    <mergeCell ref="O11:O12"/>
    <mergeCell ref="P10:Q11"/>
    <mergeCell ref="M11:N11"/>
    <mergeCell ref="M10:O10"/>
    <mergeCell ref="A2:R2"/>
    <mergeCell ref="C5:D5"/>
    <mergeCell ref="M5:N5"/>
    <mergeCell ref="C7:D7"/>
    <mergeCell ref="H7:I7"/>
    <mergeCell ref="M7:N7"/>
  </mergeCells>
  <phoneticPr fontId="0" type="noConversion"/>
  <dataValidations xWindow="945" yWindow="309" count="7">
    <dataValidation type="list" allowBlank="1" showInputMessage="1" showErrorMessage="1" error="Conduit Size must be from the list" sqref="N13:N1010" xr:uid="{00000000-0002-0000-0100-000000000000}">
      <formula1>$AX$13:$AX$24</formula1>
    </dataValidation>
    <dataValidation type="list" allowBlank="1" showInputMessage="1" showErrorMessage="1" sqref="S13:S1012" xr:uid="{16BE7FF6-8CBB-4095-9FBA-7CF1176F5EAE}">
      <formula1>$BG$13:$BG$25</formula1>
    </dataValidation>
    <dataValidation type="list" allowBlank="1" showInputMessage="1" showErrorMessage="1" error="Qty/Awg must be from list" sqref="Q13:Q1010" xr:uid="{00000000-0002-0000-0100-000004000000}">
      <formula1>$BD$13:$BD$50</formula1>
    </dataValidation>
    <dataValidation type="list" allowBlank="1" showInputMessage="1" showErrorMessage="1" error="Breaker Brand/Style must be from list" prompt="Circuit breaker testing available.  Select if you would like circuit breakers to be tested._x000a__x000a_Yes - PDU Cables will test the circuit breakers*_x000a__x000a_No - Circuit breaker testing not required_x000a__x000a_*additional charges will apply for testing circuit breakers" sqref="J13:J1048576" xr:uid="{F97552BA-0978-4E62-8058-EE79E0084139}">
      <formula1>$AU$13:$AU$16</formula1>
    </dataValidation>
    <dataValidation type="list" errorStyle="information" allowBlank="1" showInputMessage="1" showErrorMessage="1" errorTitle="Receptacle spec" error="Receptacle not found on list_x000a_We will contact you with any questions" sqref="E13:E1048576" xr:uid="{81B11B34-59A1-4EA3-B5D3-5B2A01824194}">
      <formula1>$AC$12:$AC$274</formula1>
    </dataValidation>
    <dataValidation type="list" allowBlank="1" showInputMessage="1" showErrorMessage="1" sqref="O13:O1012" xr:uid="{535128B5-EBA0-489A-A4D6-78F21486EC2A}">
      <formula1>$BA$13:$BA$26</formula1>
    </dataValidation>
    <dataValidation type="list" errorStyle="warning" allowBlank="1" showInputMessage="1" showErrorMessage="1" error="Breaker Brand/Style must be from list" sqref="I13:I1048576" xr:uid="{9A607809-5943-44A7-9A4E-1519F6122772}">
      <formula1>$AR$13:$AR$29</formula1>
    </dataValidation>
  </dataValidations>
  <printOptions horizontalCentered="1"/>
  <pageMargins left="0.25" right="0.25" top="0.5" bottom="1" header="0.5" footer="0.65"/>
  <pageSetup scale="64" fitToHeight="0" orientation="landscape" r:id="rId1"/>
  <headerFooter alignWithMargins="0">
    <oddFooter>&amp;L&amp;"Arial,Bold"PROPRIETARY INFORMATION OF PDU CABLES&amp;C&amp;"Arial,Bold"&amp;11Quote valid for 30 days
Prices subject to change without notice</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72" r:id="rId4" name="Button 24">
              <controlPr defaultSize="0" print="0" autoFill="0" autoPict="0" macro="[0]!Qa">
                <anchor moveWithCells="1">
                  <from>
                    <xdr:col>2</xdr:col>
                    <xdr:colOff>19050</xdr:colOff>
                    <xdr:row>5</xdr:row>
                    <xdr:rowOff>9525</xdr:rowOff>
                  </from>
                  <to>
                    <xdr:col>2</xdr:col>
                    <xdr:colOff>390525</xdr:colOff>
                    <xdr:row>5</xdr:row>
                    <xdr:rowOff>104775</xdr:rowOff>
                  </to>
                </anchor>
              </controlPr>
            </control>
          </mc:Choice>
        </mc:AlternateContent>
        <mc:AlternateContent xmlns:mc="http://schemas.openxmlformats.org/markup-compatibility/2006">
          <mc:Choice Requires="x14">
            <control shapeId="2073" r:id="rId5" name="Button 25">
              <controlPr defaultSize="0" print="0" autoFill="0" autoPict="0" macro="[0]!Qb">
                <anchor moveWithCells="1">
                  <from>
                    <xdr:col>2</xdr:col>
                    <xdr:colOff>466725</xdr:colOff>
                    <xdr:row>5</xdr:row>
                    <xdr:rowOff>9525</xdr:rowOff>
                  </from>
                  <to>
                    <xdr:col>3</xdr:col>
                    <xdr:colOff>57150</xdr:colOff>
                    <xdr:row>5</xdr:row>
                    <xdr:rowOff>104775</xdr:rowOff>
                  </to>
                </anchor>
              </controlPr>
            </control>
          </mc:Choice>
        </mc:AlternateContent>
        <mc:AlternateContent xmlns:mc="http://schemas.openxmlformats.org/markup-compatibility/2006">
          <mc:Choice Requires="x14">
            <control shapeId="2074" r:id="rId6" name="Button 26">
              <controlPr defaultSize="0" print="0" autoFill="0" autoPict="0" macro="[0]!Qc">
                <anchor moveWithCells="1">
                  <from>
                    <xdr:col>3</xdr:col>
                    <xdr:colOff>123825</xdr:colOff>
                    <xdr:row>5</xdr:row>
                    <xdr:rowOff>9525</xdr:rowOff>
                  </from>
                  <to>
                    <xdr:col>3</xdr:col>
                    <xdr:colOff>495300</xdr:colOff>
                    <xdr:row>5</xdr:row>
                    <xdr:rowOff>104775</xdr:rowOff>
                  </to>
                </anchor>
              </controlPr>
            </control>
          </mc:Choice>
        </mc:AlternateContent>
        <mc:AlternateContent xmlns:mc="http://schemas.openxmlformats.org/markup-compatibility/2006">
          <mc:Choice Requires="x14">
            <control shapeId="2075" r:id="rId7" name="Button 27">
              <controlPr defaultSize="0" print="0" autoFill="0" autoPict="0" macro="[0]!Qd">
                <anchor moveWithCells="1">
                  <from>
                    <xdr:col>3</xdr:col>
                    <xdr:colOff>561975</xdr:colOff>
                    <xdr:row>5</xdr:row>
                    <xdr:rowOff>9525</xdr:rowOff>
                  </from>
                  <to>
                    <xdr:col>3</xdr:col>
                    <xdr:colOff>933450</xdr:colOff>
                    <xdr:row>5</xdr:row>
                    <xdr:rowOff>104775</xdr:rowOff>
                  </to>
                </anchor>
              </controlPr>
            </control>
          </mc:Choice>
        </mc:AlternateContent>
        <mc:AlternateContent xmlns:mc="http://schemas.openxmlformats.org/markup-compatibility/2006">
          <mc:Choice Requires="x14">
            <control shapeId="2076" r:id="rId8" name="Button 28">
              <controlPr defaultSize="0" print="0" autoFill="0" autoPict="0" macro="[0]!Qe">
                <anchor moveWithCells="1">
                  <from>
                    <xdr:col>3</xdr:col>
                    <xdr:colOff>1019175</xdr:colOff>
                    <xdr:row>5</xdr:row>
                    <xdr:rowOff>9525</xdr:rowOff>
                  </from>
                  <to>
                    <xdr:col>3</xdr:col>
                    <xdr:colOff>1390650</xdr:colOff>
                    <xdr:row>5</xdr:row>
                    <xdr:rowOff>104775</xdr:rowOff>
                  </to>
                </anchor>
              </controlPr>
            </control>
          </mc:Choice>
        </mc:AlternateContent>
        <mc:AlternateContent xmlns:mc="http://schemas.openxmlformats.org/markup-compatibility/2006">
          <mc:Choice Requires="x14">
            <control shapeId="2077" r:id="rId9" name="Button 29">
              <controlPr defaultSize="0" print="0" autoFill="0" autoPict="0" macro="[0]!Qf">
                <anchor moveWithCells="1">
                  <from>
                    <xdr:col>4</xdr:col>
                    <xdr:colOff>371475</xdr:colOff>
                    <xdr:row>5</xdr:row>
                    <xdr:rowOff>9525</xdr:rowOff>
                  </from>
                  <to>
                    <xdr:col>4</xdr:col>
                    <xdr:colOff>742950</xdr:colOff>
                    <xdr:row>5</xdr:row>
                    <xdr:rowOff>104775</xdr:rowOff>
                  </to>
                </anchor>
              </controlPr>
            </control>
          </mc:Choice>
        </mc:AlternateContent>
        <mc:AlternateContent xmlns:mc="http://schemas.openxmlformats.org/markup-compatibility/2006">
          <mc:Choice Requires="x14">
            <control shapeId="2085" r:id="rId10" name="Button 37">
              <controlPr defaultSize="0" print="0" autoFill="0" autoPict="0" macro="[0]!refill">
                <anchor moveWithCells="1">
                  <from>
                    <xdr:col>15</xdr:col>
                    <xdr:colOff>85725</xdr:colOff>
                    <xdr:row>4</xdr:row>
                    <xdr:rowOff>142875</xdr:rowOff>
                  </from>
                  <to>
                    <xdr:col>16</xdr:col>
                    <xdr:colOff>800100</xdr:colOff>
                    <xdr:row>5</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C1008"/>
  <sheetViews>
    <sheetView zoomScaleNormal="100" workbookViewId="0">
      <selection activeCell="D26" sqref="D26"/>
    </sheetView>
  </sheetViews>
  <sheetFormatPr defaultColWidth="9.140625" defaultRowHeight="12.75" x14ac:dyDescent="0.2"/>
  <cols>
    <col min="1" max="1" width="7.42578125" style="53" customWidth="1"/>
    <col min="2" max="2" width="10.85546875" style="53" customWidth="1"/>
    <col min="3" max="3" width="10.42578125" style="53" customWidth="1"/>
    <col min="4" max="4" width="16.7109375" style="53" customWidth="1"/>
    <col min="5" max="5" width="14.85546875" style="53" customWidth="1"/>
    <col min="6" max="6" width="7.28515625" style="55" customWidth="1"/>
    <col min="7" max="8" width="10" style="53" customWidth="1"/>
    <col min="9" max="9" width="9.42578125" style="53" customWidth="1"/>
    <col min="10" max="10" width="8" style="53" customWidth="1"/>
    <col min="11" max="12" width="6.5703125" style="53" customWidth="1"/>
    <col min="13" max="13" width="9" style="53" hidden="1" customWidth="1"/>
    <col min="14" max="14" width="9" style="53" customWidth="1"/>
    <col min="15" max="15" width="8.42578125" style="53" customWidth="1"/>
    <col min="16" max="16" width="12.28515625" style="53" customWidth="1"/>
    <col min="17" max="17" width="9.140625" style="56"/>
    <col min="18" max="20" width="0" style="53" hidden="1" customWidth="1"/>
    <col min="21" max="26" width="9.140625" style="53"/>
    <col min="27" max="54" width="0" style="58" hidden="1" customWidth="1"/>
    <col min="55" max="55" width="11.42578125" style="58" hidden="1" customWidth="1"/>
    <col min="56" max="56" width="0" style="53" hidden="1" customWidth="1"/>
    <col min="57" max="16384" width="9.140625" style="53"/>
  </cols>
  <sheetData>
    <row r="1" spans="1:55" s="24" customFormat="1" x14ac:dyDescent="0.2">
      <c r="A1"/>
      <c r="F1" s="45"/>
      <c r="Q1" s="46"/>
      <c r="R1" s="46"/>
    </row>
    <row r="2" spans="1:55" s="24" customFormat="1" ht="18" x14ac:dyDescent="0.25">
      <c r="A2" s="168" t="s">
        <v>199</v>
      </c>
      <c r="B2" s="168"/>
      <c r="C2" s="168"/>
      <c r="D2" s="168"/>
      <c r="E2" s="168"/>
      <c r="F2" s="168"/>
      <c r="G2" s="168"/>
      <c r="H2" s="168"/>
      <c r="I2" s="168"/>
      <c r="J2" s="168"/>
      <c r="K2" s="168"/>
      <c r="L2" s="168"/>
      <c r="M2" s="168"/>
      <c r="N2" s="168"/>
      <c r="O2" s="168"/>
      <c r="P2" s="168"/>
      <c r="Q2" s="168"/>
      <c r="R2" s="46"/>
      <c r="S2" s="101" t="str">
        <f>+A2</f>
        <v>Power Cable Request Form - Special Spec Sheet</v>
      </c>
    </row>
    <row r="3" spans="1:55" s="24" customFormat="1" x14ac:dyDescent="0.2">
      <c r="F3" s="45"/>
      <c r="Q3" s="46"/>
      <c r="R3" s="46"/>
    </row>
    <row r="4" spans="1:55" s="24" customFormat="1" x14ac:dyDescent="0.2">
      <c r="F4" s="45"/>
      <c r="Q4" s="46"/>
      <c r="R4" s="46"/>
    </row>
    <row r="5" spans="1:55" s="24" customFormat="1" x14ac:dyDescent="0.2">
      <c r="A5" s="93" t="s">
        <v>106</v>
      </c>
      <c r="C5" s="225" t="str">
        <f>+IF(Info!D4=0,"",Info!D4)</f>
        <v/>
      </c>
      <c r="D5" s="225"/>
      <c r="F5" s="94" t="s">
        <v>173</v>
      </c>
      <c r="H5" s="95" t="str">
        <f>+IF(Info!D12=0,"",Info!D12)</f>
        <v/>
      </c>
      <c r="J5" s="93" t="s">
        <v>107</v>
      </c>
      <c r="L5" s="170" t="str">
        <f>+IF(Info!D22=0,"",Info!D22)</f>
        <v/>
      </c>
      <c r="M5" s="170"/>
      <c r="Q5" s="46"/>
      <c r="R5" s="46"/>
    </row>
    <row r="6" spans="1:55" s="24" customFormat="1" x14ac:dyDescent="0.2">
      <c r="F6" s="45"/>
      <c r="Q6" s="46"/>
      <c r="R6" s="46"/>
    </row>
    <row r="7" spans="1:55" s="24" customFormat="1" x14ac:dyDescent="0.2">
      <c r="A7" s="93" t="s">
        <v>108</v>
      </c>
      <c r="C7" s="225" t="str">
        <f>+IF(Info!D16=0,"",Info!D16)</f>
        <v/>
      </c>
      <c r="D7" s="225"/>
      <c r="F7" s="94" t="s">
        <v>175</v>
      </c>
      <c r="H7" s="171" t="str">
        <f>+IF(Info!D10=0,"",Info!D10)</f>
        <v/>
      </c>
      <c r="I7" s="171"/>
      <c r="J7" s="93" t="s">
        <v>174</v>
      </c>
      <c r="L7" s="170" t="str">
        <f>+IF(Info!D24=0,"",Info!D24)</f>
        <v/>
      </c>
      <c r="M7" s="170"/>
      <c r="Q7" s="46"/>
      <c r="R7" s="46"/>
    </row>
    <row r="8" spans="1:55" s="24" customFormat="1" x14ac:dyDescent="0.2">
      <c r="F8" s="45"/>
      <c r="Q8" s="46"/>
      <c r="R8" s="46"/>
    </row>
    <row r="9" spans="1:55" s="21" customFormat="1" ht="13.5" customHeight="1" thickBot="1" x14ac:dyDescent="0.25">
      <c r="A9" s="21" t="s">
        <v>97</v>
      </c>
      <c r="E9" s="21" t="s">
        <v>14</v>
      </c>
      <c r="F9" s="22"/>
      <c r="I9" s="21" t="s">
        <v>14</v>
      </c>
      <c r="M9" s="102" t="s">
        <v>167</v>
      </c>
      <c r="N9" s="103" t="str">
        <f>IF(SUM(F13:F1008)=0,"",SUM(F13:F1008))</f>
        <v/>
      </c>
      <c r="P9" s="93"/>
      <c r="Q9" s="100"/>
      <c r="R9" s="23"/>
      <c r="AB9" s="22">
        <v>1</v>
      </c>
      <c r="AC9" s="22">
        <v>2</v>
      </c>
      <c r="AD9" s="22">
        <v>3</v>
      </c>
      <c r="AE9" s="22">
        <v>4</v>
      </c>
      <c r="AF9" s="22">
        <v>5</v>
      </c>
      <c r="AG9" s="22">
        <v>6</v>
      </c>
      <c r="AH9" s="22">
        <v>7</v>
      </c>
      <c r="AI9" s="22">
        <v>8</v>
      </c>
      <c r="AJ9" s="22">
        <v>9</v>
      </c>
      <c r="AK9" s="22">
        <v>10</v>
      </c>
    </row>
    <row r="10" spans="1:55" x14ac:dyDescent="0.2">
      <c r="A10" s="48"/>
      <c r="B10" s="49"/>
      <c r="C10" s="49"/>
      <c r="D10" s="50"/>
      <c r="E10" s="50"/>
      <c r="F10" s="51"/>
      <c r="G10" s="48"/>
      <c r="H10" s="48"/>
      <c r="I10" s="49"/>
      <c r="J10" s="49"/>
      <c r="K10" s="49"/>
      <c r="L10" s="222" t="s">
        <v>19</v>
      </c>
      <c r="M10" s="223"/>
      <c r="N10" s="224"/>
      <c r="O10" s="220" t="s">
        <v>3</v>
      </c>
      <c r="P10" s="221"/>
      <c r="Q10" s="52"/>
      <c r="AA10" s="59"/>
      <c r="AB10" s="60" t="s">
        <v>16</v>
      </c>
      <c r="AC10" s="61" t="s">
        <v>75</v>
      </c>
      <c r="AD10" s="61" t="s">
        <v>18</v>
      </c>
      <c r="AE10" s="61" t="s">
        <v>10</v>
      </c>
      <c r="AF10" s="61" t="s">
        <v>9</v>
      </c>
      <c r="AG10" s="61" t="s">
        <v>19</v>
      </c>
      <c r="AH10" s="61" t="s">
        <v>82</v>
      </c>
      <c r="AI10" s="60"/>
      <c r="AJ10" s="60"/>
      <c r="AK10" s="62"/>
      <c r="AM10" s="59"/>
      <c r="AN10" s="62" t="s">
        <v>0</v>
      </c>
      <c r="AP10" s="59"/>
      <c r="AQ10" s="62" t="s">
        <v>64</v>
      </c>
      <c r="AS10" s="59"/>
      <c r="AT10" s="62" t="s">
        <v>72</v>
      </c>
      <c r="AV10" s="59"/>
      <c r="AW10" s="62" t="s">
        <v>78</v>
      </c>
      <c r="AY10" s="59"/>
      <c r="AZ10" s="62" t="s">
        <v>79</v>
      </c>
      <c r="BB10" s="59"/>
      <c r="BC10" s="62" t="s">
        <v>82</v>
      </c>
    </row>
    <row r="11" spans="1:55" ht="13.5" thickBot="1" x14ac:dyDescent="0.25">
      <c r="A11" s="7" t="s">
        <v>0</v>
      </c>
      <c r="B11" s="212" t="s">
        <v>83</v>
      </c>
      <c r="C11" s="212"/>
      <c r="D11" s="213"/>
      <c r="E11" s="57" t="s">
        <v>1</v>
      </c>
      <c r="F11" s="8" t="s">
        <v>0</v>
      </c>
      <c r="G11" s="20" t="s">
        <v>17</v>
      </c>
      <c r="H11" s="20"/>
      <c r="I11" s="214" t="s">
        <v>2</v>
      </c>
      <c r="J11" s="215"/>
      <c r="K11" s="216"/>
      <c r="L11" s="217" t="s">
        <v>11</v>
      </c>
      <c r="M11" s="209"/>
      <c r="N11" s="11"/>
      <c r="O11" s="218" t="s">
        <v>81</v>
      </c>
      <c r="P11" s="219"/>
      <c r="Q11" s="31" t="s">
        <v>12</v>
      </c>
      <c r="W11" s="54"/>
      <c r="X11" s="54"/>
      <c r="AA11" s="63"/>
      <c r="AB11" s="58" t="s">
        <v>8</v>
      </c>
      <c r="AC11" s="64"/>
      <c r="AD11" s="64"/>
      <c r="AE11" s="64"/>
      <c r="AF11" s="64"/>
      <c r="AG11" s="64" t="s">
        <v>11</v>
      </c>
      <c r="AH11" s="64" t="s">
        <v>81</v>
      </c>
      <c r="AK11" s="65"/>
      <c r="AM11" s="63"/>
      <c r="AN11" s="65" t="s">
        <v>4</v>
      </c>
      <c r="AP11" s="63"/>
      <c r="AQ11" s="65"/>
      <c r="AS11" s="63"/>
      <c r="AT11" s="65"/>
      <c r="AV11" s="63"/>
      <c r="AW11" s="65" t="s">
        <v>11</v>
      </c>
      <c r="AY11" s="63"/>
      <c r="AZ11" s="65"/>
      <c r="BB11" s="63"/>
      <c r="BC11" s="65" t="s">
        <v>81</v>
      </c>
    </row>
    <row r="12" spans="1:55" ht="13.5" thickBot="1" x14ac:dyDescent="0.25">
      <c r="A12" s="1" t="s">
        <v>5</v>
      </c>
      <c r="B12" s="17" t="s">
        <v>6</v>
      </c>
      <c r="C12" s="17" t="s">
        <v>7</v>
      </c>
      <c r="D12" s="17" t="s">
        <v>15</v>
      </c>
      <c r="E12" s="3" t="s">
        <v>8</v>
      </c>
      <c r="F12" s="9" t="s">
        <v>4</v>
      </c>
      <c r="G12" s="18" t="s">
        <v>9</v>
      </c>
      <c r="H12" s="18" t="s">
        <v>18</v>
      </c>
      <c r="I12" s="6" t="s">
        <v>95</v>
      </c>
      <c r="J12" s="5" t="s">
        <v>10</v>
      </c>
      <c r="K12" s="2" t="s">
        <v>9</v>
      </c>
      <c r="L12" s="12" t="s">
        <v>76</v>
      </c>
      <c r="M12" s="13" t="s">
        <v>77</v>
      </c>
      <c r="N12" s="14" t="s">
        <v>20</v>
      </c>
      <c r="O12" s="10" t="s">
        <v>76</v>
      </c>
      <c r="P12" s="4" t="s">
        <v>77</v>
      </c>
      <c r="Q12" s="38" t="s">
        <v>13</v>
      </c>
      <c r="T12" s="54"/>
      <c r="U12" s="54"/>
      <c r="V12" s="54"/>
      <c r="W12" s="54"/>
      <c r="X12" s="54"/>
      <c r="Y12" s="54"/>
      <c r="AA12" s="63"/>
      <c r="AC12" s="64"/>
      <c r="AD12" s="64"/>
      <c r="AE12" s="64"/>
      <c r="AF12" s="64"/>
      <c r="AG12" s="64"/>
      <c r="AH12" s="64"/>
      <c r="AI12" s="64"/>
      <c r="AJ12" s="64"/>
      <c r="AK12" s="65"/>
      <c r="AM12" s="63"/>
      <c r="AN12" s="65"/>
      <c r="AP12" s="63"/>
      <c r="AQ12" s="65"/>
      <c r="AS12" s="63"/>
      <c r="AT12" s="65"/>
      <c r="AV12" s="63"/>
      <c r="AW12" s="65"/>
      <c r="AY12" s="63"/>
      <c r="AZ12" s="65"/>
      <c r="BB12" s="63"/>
      <c r="BC12" s="65"/>
    </row>
    <row r="13" spans="1:55" ht="18.75" customHeight="1" x14ac:dyDescent="0.2">
      <c r="A13" s="84"/>
      <c r="B13" s="71"/>
      <c r="C13" s="71"/>
      <c r="D13" s="72"/>
      <c r="E13" s="73"/>
      <c r="F13" s="71"/>
      <c r="G13" s="71"/>
      <c r="H13" s="71"/>
      <c r="I13" s="74"/>
      <c r="J13" s="75"/>
      <c r="K13" s="76"/>
      <c r="L13" s="85"/>
      <c r="M13" s="75"/>
      <c r="N13" s="76"/>
      <c r="O13" s="85"/>
      <c r="P13" s="76"/>
      <c r="Q13" s="96"/>
      <c r="AA13" s="63">
        <f>+IF(Main!AB13="","",Main!AB13)</f>
        <v>1</v>
      </c>
      <c r="AB13" s="58" t="str">
        <f>+IF(Main!AC13="","",Main!AC13)</f>
        <v>None</v>
      </c>
      <c r="AC13" s="64" t="str">
        <f>+IF(Main!AD13="","",Main!AD13)</f>
        <v xml:space="preserve"> </v>
      </c>
      <c r="AD13" s="64" t="str">
        <f>+IF(Main!AE13="","",Main!AE13)</f>
        <v xml:space="preserve"> </v>
      </c>
      <c r="AE13" s="64" t="str">
        <f>+IF(Main!AF13="","",Main!AF13)</f>
        <v xml:space="preserve"> </v>
      </c>
      <c r="AF13" s="64" t="str">
        <f>+IF(Main!AG13="","",Main!AG13)</f>
        <v xml:space="preserve"> </v>
      </c>
      <c r="AG13" s="64" t="str">
        <f>+IF(Main!AH13="","",Main!AH13)</f>
        <v xml:space="preserve"> </v>
      </c>
      <c r="AH13" s="64" t="str">
        <f>+IF(Main!AI13="","",Main!AI13)</f>
        <v xml:space="preserve"> </v>
      </c>
      <c r="AI13" s="58" t="str">
        <f>+IF(Main!AJ13="","",Main!AJ13)</f>
        <v/>
      </c>
      <c r="AJ13" s="58" t="str">
        <f>+IF(Main!AK13="","",Main!AK13)</f>
        <v/>
      </c>
      <c r="AK13" s="65" t="str">
        <f>+IF(Main!AL13="","",Main!AL13)</f>
        <v/>
      </c>
      <c r="AM13" s="63"/>
      <c r="AN13" s="65"/>
      <c r="AP13" s="63"/>
      <c r="AQ13" s="65"/>
      <c r="AS13" s="63"/>
      <c r="AT13" s="65"/>
      <c r="AV13" s="63"/>
      <c r="AW13" s="65"/>
      <c r="AY13" s="63"/>
      <c r="AZ13" s="65"/>
      <c r="BB13" s="63"/>
      <c r="BC13" s="65"/>
    </row>
    <row r="14" spans="1:55" ht="18.75" customHeight="1" x14ac:dyDescent="0.2">
      <c r="A14" s="86"/>
      <c r="B14" s="71"/>
      <c r="C14" s="71"/>
      <c r="D14" s="72"/>
      <c r="E14" s="73"/>
      <c r="F14" s="71"/>
      <c r="G14" s="71"/>
      <c r="H14" s="71"/>
      <c r="I14" s="87"/>
      <c r="J14" s="77"/>
      <c r="K14" s="88"/>
      <c r="L14" s="89"/>
      <c r="M14" s="77"/>
      <c r="N14" s="78"/>
      <c r="O14" s="89"/>
      <c r="P14" s="78"/>
      <c r="Q14" s="97"/>
      <c r="AA14" s="63">
        <f>+IF(Main!AB14="","",Main!AB14)</f>
        <v>2</v>
      </c>
      <c r="AB14" s="58">
        <f>+IF(Main!AC14="","",Main!AC14)</f>
        <v>3913</v>
      </c>
      <c r="AC14" s="64" t="str">
        <f>+IF(Main!AD14="","",Main!AD14)</f>
        <v>208/20</v>
      </c>
      <c r="AD14" s="64">
        <f>+IF(Main!AE14="","",Main!AE14)</f>
        <v>1</v>
      </c>
      <c r="AE14" s="66" t="str">
        <f>+IF(Main!AF14="","",Main!AF14)</f>
        <v>2</v>
      </c>
      <c r="AF14" s="66" t="str">
        <f>+IF(Main!AG14="","",Main!AG14)</f>
        <v>20</v>
      </c>
      <c r="AG14" s="64" t="str">
        <f>+IF(Main!AH14="","",Main!AH14)</f>
        <v>1/2"</v>
      </c>
      <c r="AH14" s="64" t="str">
        <f>+IF(Main!AI14="","",Main!AI14)</f>
        <v>3#12</v>
      </c>
      <c r="AI14" s="58" t="str">
        <f>+IF(Main!AJ14="","",Main!AJ14)</f>
        <v/>
      </c>
      <c r="AJ14" s="58" t="str">
        <f>+IF(Main!AK14="","",Main!AK14)</f>
        <v/>
      </c>
      <c r="AK14" s="65" t="str">
        <f>+IF(Main!AL14="","",Main!AL14)</f>
        <v/>
      </c>
      <c r="AM14" s="63">
        <f>+IF(Main!AN14="","",Main!AN14)</f>
        <v>1</v>
      </c>
      <c r="AN14" s="65">
        <f>+IF(Main!AO14="","",Main!AO14)</f>
        <v>1</v>
      </c>
      <c r="AP14" s="63">
        <f>+IF(Main!AQ14="","",Main!AQ14)</f>
        <v>1</v>
      </c>
      <c r="AQ14" s="65" t="str">
        <f>+IF(Main!AR14="","",Main!AR14)</f>
        <v>NONE</v>
      </c>
      <c r="AS14" s="63">
        <f>+IF(Main!AT14="","",Main!AT14)</f>
        <v>1</v>
      </c>
      <c r="AT14" s="65" t="str">
        <f>+IF(Main!AU14="","",Main!AU14)</f>
        <v>Yes</v>
      </c>
      <c r="AV14" s="63">
        <f>+IF(Main!AW14="","",Main!AW14)</f>
        <v>1</v>
      </c>
      <c r="AW14" s="65" t="str">
        <f>+IF(Main!AX14="","",Main!AX14)</f>
        <v>1/2"</v>
      </c>
      <c r="AY14" s="63">
        <f>+IF(Main!AZ14="","",Main!AZ14)</f>
        <v>1</v>
      </c>
      <c r="AZ14" s="65" t="str">
        <f>+IF(Main!BA14="","",Main!BA14)</f>
        <v>Blue</v>
      </c>
      <c r="BB14" s="63">
        <v>1</v>
      </c>
      <c r="BC14" s="65" t="s">
        <v>26</v>
      </c>
    </row>
    <row r="15" spans="1:55" ht="18.75" customHeight="1" x14ac:dyDescent="0.2">
      <c r="A15" s="86"/>
      <c r="B15" s="71"/>
      <c r="C15" s="71"/>
      <c r="D15" s="72"/>
      <c r="E15" s="73"/>
      <c r="F15" s="71"/>
      <c r="G15" s="71"/>
      <c r="H15" s="71"/>
      <c r="I15" s="87"/>
      <c r="J15" s="77"/>
      <c r="K15" s="88"/>
      <c r="L15" s="89"/>
      <c r="M15" s="77"/>
      <c r="N15" s="78"/>
      <c r="O15" s="89"/>
      <c r="P15" s="78"/>
      <c r="Q15" s="97"/>
      <c r="AA15" s="63">
        <f>+IF(Main!AB15="","",Main!AB15)</f>
        <v>3</v>
      </c>
      <c r="AB15" s="58" t="str">
        <f>+IF(Main!AC15="","",Main!AC15)</f>
        <v>3913-U1</v>
      </c>
      <c r="AC15" s="64" t="str">
        <f>+IF(Main!AD15="","",Main!AD15)</f>
        <v>120/20</v>
      </c>
      <c r="AD15" s="64">
        <f>+IF(Main!AE15="","",Main!AE15)</f>
        <v>1</v>
      </c>
      <c r="AE15" s="66" t="str">
        <f>+IF(Main!AF15="","",Main!AF15)</f>
        <v>1</v>
      </c>
      <c r="AF15" s="66">
        <f>+IF(Main!AG15="","",Main!AG15)</f>
        <v>20</v>
      </c>
      <c r="AG15" s="64" t="str">
        <f>+IF(Main!AH15="","",Main!AH15)</f>
        <v>1/2"</v>
      </c>
      <c r="AH15" s="64" t="str">
        <f>+IF(Main!AI15="","",Main!AI15)</f>
        <v>3#12</v>
      </c>
      <c r="AI15" s="58" t="str">
        <f>+IF(Main!AJ15="","",Main!AJ15)</f>
        <v/>
      </c>
      <c r="AJ15" s="58" t="str">
        <f>+IF(Main!AK15="","",Main!AK15)</f>
        <v/>
      </c>
      <c r="AK15" s="65" t="str">
        <f>+IF(Main!AL15="","",Main!AL15)</f>
        <v/>
      </c>
      <c r="AM15" s="63">
        <f>+IF(Main!AN15="","",Main!AN15)</f>
        <v>2</v>
      </c>
      <c r="AN15" s="65">
        <f>+IF(Main!AO15="","",Main!AO15)</f>
        <v>2</v>
      </c>
      <c r="AP15" s="63">
        <f>+IF(Main!AQ15="","",Main!AQ15)</f>
        <v>2</v>
      </c>
      <c r="AQ15" s="65" t="str">
        <f>+IF(Main!AR17="","",Main!AR17)</f>
        <v>SqD Plug 10KAIC QO</v>
      </c>
      <c r="AS15" s="63">
        <f>+IF(Main!AT15="","",Main!AT15)</f>
        <v>2</v>
      </c>
      <c r="AT15" s="65" t="str">
        <f>+IF(Main!AU15="","",Main!AU15)</f>
        <v>No</v>
      </c>
      <c r="AV15" s="63">
        <f>+IF(Main!AW15="","",Main!AW15)</f>
        <v>2</v>
      </c>
      <c r="AW15" s="65" t="str">
        <f>+IF(Main!AX15="","",Main!AX15)</f>
        <v>3/4"</v>
      </c>
      <c r="AY15" s="63">
        <f>+IF(Main!AZ15="","",Main!AZ15)</f>
        <v>2</v>
      </c>
      <c r="AZ15" s="65" t="str">
        <f>+IF(Main!BA15="","",Main!BA15)</f>
        <v>Red</v>
      </c>
      <c r="BB15" s="63">
        <v>2</v>
      </c>
      <c r="BC15" s="65" t="s">
        <v>30</v>
      </c>
    </row>
    <row r="16" spans="1:55" ht="18.75" customHeight="1" x14ac:dyDescent="0.2">
      <c r="A16" s="86"/>
      <c r="B16" s="71"/>
      <c r="C16" s="71"/>
      <c r="D16" s="72"/>
      <c r="E16" s="73"/>
      <c r="F16" s="71"/>
      <c r="G16" s="71"/>
      <c r="H16" s="71"/>
      <c r="I16" s="87"/>
      <c r="J16" s="77"/>
      <c r="K16" s="88"/>
      <c r="L16" s="89"/>
      <c r="M16" s="77"/>
      <c r="N16" s="78"/>
      <c r="O16" s="89"/>
      <c r="P16" s="78"/>
      <c r="Q16" s="97"/>
      <c r="AA16" s="63">
        <f>+IF(Main!AB16="","",Main!AB16)</f>
        <v>4</v>
      </c>
      <c r="AB16" s="58" t="str">
        <f>+IF(Main!AC16="","",Main!AC16)</f>
        <v>3139-U2</v>
      </c>
      <c r="AC16" s="64" t="str">
        <f>+IF(Main!AD16="","",Main!AD16)</f>
        <v>208/15</v>
      </c>
      <c r="AD16" s="64">
        <f>+IF(Main!AE16="","",Main!AE16)</f>
        <v>1</v>
      </c>
      <c r="AE16" s="66">
        <f>+IF(Main!AF16="","",Main!AF16)</f>
        <v>2</v>
      </c>
      <c r="AF16" s="66" t="str">
        <f>+IF(Main!AG16="","",Main!AG16)</f>
        <v>15</v>
      </c>
      <c r="AG16" s="64" t="str">
        <f>+IF(Main!AH16="","",Main!AH16)</f>
        <v>1/2"</v>
      </c>
      <c r="AH16" s="64" t="str">
        <f>+IF(Main!AI16="","",Main!AI16)</f>
        <v>3#12</v>
      </c>
      <c r="AI16" s="58" t="str">
        <f>+IF(Main!AJ16="","",Main!AJ16)</f>
        <v/>
      </c>
      <c r="AJ16" s="58" t="str">
        <f>+IF(Main!AK16="","",Main!AK16)</f>
        <v/>
      </c>
      <c r="AK16" s="65" t="str">
        <f>+IF(Main!AL16="","",Main!AL16)</f>
        <v/>
      </c>
      <c r="AM16" s="63">
        <f>+IF(Main!AN16="","",Main!AN16)</f>
        <v>3</v>
      </c>
      <c r="AN16" s="65">
        <f>+IF(Main!AO16="","",Main!AO16)</f>
        <v>3</v>
      </c>
      <c r="AP16" s="63">
        <f>+IF(Main!AQ16="","",Main!AQ16)</f>
        <v>3</v>
      </c>
      <c r="AQ16" s="65" t="str">
        <f>+IF(Main!AR20="","",Main!AR20)</f>
        <v>GE Bolt 22KAIC THHQB</v>
      </c>
      <c r="AS16" s="67"/>
      <c r="AT16" s="68"/>
      <c r="AV16" s="63">
        <f>+IF(Main!AW16="","",Main!AW16)</f>
        <v>3</v>
      </c>
      <c r="AW16" s="65" t="str">
        <f>+IF(Main!AX16="","",Main!AX16)</f>
        <v>1"</v>
      </c>
      <c r="AY16" s="63">
        <f>+IF(Main!AZ16="","",Main!AZ16)</f>
        <v>3</v>
      </c>
      <c r="AZ16" s="65" t="str">
        <f>+IF(Main!BA16="","",Main!BA16)</f>
        <v>Yellow</v>
      </c>
      <c r="BB16" s="63">
        <v>3</v>
      </c>
      <c r="BC16" s="65" t="s">
        <v>34</v>
      </c>
    </row>
    <row r="17" spans="1:55" ht="18.75" customHeight="1" x14ac:dyDescent="0.2">
      <c r="A17" s="86"/>
      <c r="B17" s="71"/>
      <c r="C17" s="71"/>
      <c r="D17" s="72"/>
      <c r="E17" s="73"/>
      <c r="F17" s="71"/>
      <c r="G17" s="71"/>
      <c r="H17" s="71"/>
      <c r="I17" s="87"/>
      <c r="J17" s="77"/>
      <c r="K17" s="88"/>
      <c r="L17" s="89"/>
      <c r="M17" s="77"/>
      <c r="N17" s="78"/>
      <c r="O17" s="89"/>
      <c r="P17" s="78"/>
      <c r="Q17" s="97"/>
      <c r="AA17" s="63">
        <f>+IF(Main!AB17="","",Main!AB17)</f>
        <v>5</v>
      </c>
      <c r="AB17" s="58">
        <f>+IF(Main!AC17="","",Main!AC17)</f>
        <v>3914</v>
      </c>
      <c r="AC17" s="64" t="str">
        <f>+IF(Main!AD17="","",Main!AD17)</f>
        <v>208/15</v>
      </c>
      <c r="AD17" s="64">
        <f>+IF(Main!AE17="","",Main!AE17)</f>
        <v>3</v>
      </c>
      <c r="AE17" s="66" t="str">
        <f>+IF(Main!AF17="","",Main!AF17)</f>
        <v>3</v>
      </c>
      <c r="AF17" s="66" t="str">
        <f>+IF(Main!AG17="","",Main!AG17)</f>
        <v>15</v>
      </c>
      <c r="AG17" s="69" t="str">
        <f>+IF(Main!AH17="","",Main!AH17)</f>
        <v>1/2"</v>
      </c>
      <c r="AH17" s="64" t="str">
        <f>+IF(Main!AI17="","",Main!AI17)</f>
        <v>4#12</v>
      </c>
      <c r="AI17" s="58" t="str">
        <f>+IF(Main!AJ17="","",Main!AJ17)</f>
        <v/>
      </c>
      <c r="AJ17" s="58" t="str">
        <f>+IF(Main!AK17="","",Main!AK17)</f>
        <v/>
      </c>
      <c r="AK17" s="65" t="str">
        <f>+IF(Main!AL17="","",Main!AL17)</f>
        <v/>
      </c>
      <c r="AM17" s="63">
        <f>+IF(Main!AN17="","",Main!AN17)</f>
        <v>4</v>
      </c>
      <c r="AN17" s="65">
        <f>+IF(Main!AO17="","",Main!AO17)</f>
        <v>4</v>
      </c>
      <c r="AP17" s="63">
        <f>+IF(Main!AQ17="","",Main!AQ17)</f>
        <v>4</v>
      </c>
      <c r="AQ17" s="65" t="str">
        <f>+IF(Main!AR21="","",Main!AR21)</f>
        <v>GE Plug 10KAIC THQL</v>
      </c>
      <c r="AV17" s="63">
        <f>+IF(Main!AW17="","",Main!AW17)</f>
        <v>4</v>
      </c>
      <c r="AW17" s="65" t="str">
        <f>+IF(Main!AX17="","",Main!AX17)</f>
        <v>1 1/4"</v>
      </c>
      <c r="AY17" s="63">
        <f>+IF(Main!AZ17="","",Main!AZ17)</f>
        <v>4</v>
      </c>
      <c r="AZ17" s="65" t="str">
        <f>+IF(Main!BA17="","",Main!BA17)</f>
        <v>Green</v>
      </c>
      <c r="BB17" s="63">
        <v>4</v>
      </c>
      <c r="BC17" s="65" t="s">
        <v>38</v>
      </c>
    </row>
    <row r="18" spans="1:55" ht="18.75" customHeight="1" x14ac:dyDescent="0.2">
      <c r="A18" s="86"/>
      <c r="B18" s="71"/>
      <c r="C18" s="71"/>
      <c r="D18" s="72"/>
      <c r="E18" s="73"/>
      <c r="F18" s="71"/>
      <c r="G18" s="71"/>
      <c r="H18" s="71"/>
      <c r="I18" s="87"/>
      <c r="J18" s="77"/>
      <c r="K18" s="88"/>
      <c r="L18" s="89"/>
      <c r="M18" s="77"/>
      <c r="N18" s="78"/>
      <c r="O18" s="89"/>
      <c r="P18" s="78"/>
      <c r="Q18" s="97"/>
      <c r="AA18" s="63">
        <f>+IF(Main!AB18="","",Main!AB18)</f>
        <v>6</v>
      </c>
      <c r="AB18" s="58">
        <f>+IF(Main!AC18="","",Main!AC18)</f>
        <v>3933</v>
      </c>
      <c r="AC18" s="64" t="str">
        <f>+IF(Main!AD18="","",Main!AD18)</f>
        <v>208/30</v>
      </c>
      <c r="AD18" s="64">
        <f>+IF(Main!AE18="","",Main!AE18)</f>
        <v>1</v>
      </c>
      <c r="AE18" s="66" t="str">
        <f>+IF(Main!AF18="","",Main!AF18)</f>
        <v>2</v>
      </c>
      <c r="AF18" s="66" t="str">
        <f>+IF(Main!AG18="","",Main!AG18)</f>
        <v>30</v>
      </c>
      <c r="AG18" s="64" t="str">
        <f>+IF(Main!AH18="","",Main!AH18)</f>
        <v>1/2"</v>
      </c>
      <c r="AH18" s="64" t="str">
        <f>+IF(Main!AI18="","",Main!AI18)</f>
        <v>3#10</v>
      </c>
      <c r="AI18" s="58" t="str">
        <f>+IF(Main!AJ18="","",Main!AJ18)</f>
        <v/>
      </c>
      <c r="AJ18" s="58" t="str">
        <f>+IF(Main!AK18="","",Main!AK18)</f>
        <v/>
      </c>
      <c r="AK18" s="65" t="str">
        <f>+IF(Main!AL18="","",Main!AL18)</f>
        <v/>
      </c>
      <c r="AM18" s="63">
        <f>+IF(Main!AN18="","",Main!AN18)</f>
        <v>5</v>
      </c>
      <c r="AN18" s="65">
        <f>+IF(Main!AO18="","",Main!AO18)</f>
        <v>5</v>
      </c>
      <c r="AP18" s="63">
        <f>+IF(Main!AQ18="","",Main!AQ18)</f>
        <v>5</v>
      </c>
      <c r="AQ18" s="65" t="str">
        <f>+IF(Main!AR18="","",Main!AR18)</f>
        <v>SqD Plug 22KAIC QOVH</v>
      </c>
      <c r="AV18" s="63">
        <f>+IF(Main!AW18="","",Main!AW18)</f>
        <v>5</v>
      </c>
      <c r="AW18" s="65" t="str">
        <f>+IF(Main!AX18="","",Main!AX18)</f>
        <v>1 1/2"</v>
      </c>
      <c r="AY18" s="63">
        <f>+IF(Main!AZ18="","",Main!AZ18)</f>
        <v>5</v>
      </c>
      <c r="AZ18" s="65" t="str">
        <f>+IF(Main!BA18="","",Main!BA18)</f>
        <v>Orange</v>
      </c>
      <c r="BB18" s="63">
        <v>5</v>
      </c>
      <c r="BC18" s="65" t="s">
        <v>41</v>
      </c>
    </row>
    <row r="19" spans="1:55" ht="18.75" customHeight="1" x14ac:dyDescent="0.2">
      <c r="A19" s="86"/>
      <c r="B19" s="71"/>
      <c r="C19" s="71"/>
      <c r="D19" s="72"/>
      <c r="E19" s="73"/>
      <c r="F19" s="71"/>
      <c r="G19" s="71"/>
      <c r="H19" s="71"/>
      <c r="I19" s="87"/>
      <c r="J19" s="77"/>
      <c r="K19" s="88"/>
      <c r="L19" s="89"/>
      <c r="M19" s="77"/>
      <c r="N19" s="78"/>
      <c r="O19" s="89"/>
      <c r="P19" s="78"/>
      <c r="Q19" s="97"/>
      <c r="AA19" s="63">
        <f>+IF(Main!AB19="","",Main!AB19)</f>
        <v>7</v>
      </c>
      <c r="AB19" s="58">
        <f>+IF(Main!AC19="","",Main!AC19)</f>
        <v>3934</v>
      </c>
      <c r="AC19" s="64" t="str">
        <f>+IF(Main!AD19="","",Main!AD19)</f>
        <v>208/30</v>
      </c>
      <c r="AD19" s="64">
        <f>+IF(Main!AE19="","",Main!AE19)</f>
        <v>3</v>
      </c>
      <c r="AE19" s="66" t="str">
        <f>+IF(Main!AF19="","",Main!AF19)</f>
        <v>3</v>
      </c>
      <c r="AF19" s="66" t="str">
        <f>+IF(Main!AG19="","",Main!AG19)</f>
        <v>30</v>
      </c>
      <c r="AG19" s="64" t="str">
        <f>+IF(Main!AH19="","",Main!AH19)</f>
        <v>1/2"</v>
      </c>
      <c r="AH19" s="64" t="str">
        <f>+IF(Main!AI19="","",Main!AI19)</f>
        <v>4#10</v>
      </c>
      <c r="AI19" s="58" t="str">
        <f>+IF(Main!AJ19="","",Main!AJ19)</f>
        <v/>
      </c>
      <c r="AJ19" s="58" t="str">
        <f>+IF(Main!AK19="","",Main!AK19)</f>
        <v/>
      </c>
      <c r="AK19" s="65" t="str">
        <f>+IF(Main!AL19="","",Main!AL19)</f>
        <v/>
      </c>
      <c r="AM19" s="63">
        <f>+IF(Main!AN19="","",Main!AN19)</f>
        <v>6</v>
      </c>
      <c r="AN19" s="65">
        <f>+IF(Main!AO19="","",Main!AO19)</f>
        <v>6</v>
      </c>
      <c r="AP19" s="63">
        <f>+IF(Main!AQ19="","",Main!AQ19)</f>
        <v>6</v>
      </c>
      <c r="AQ19" s="65" t="str">
        <f>+IF(Main!AR19="","",Main!AR19)</f>
        <v>GE Bolt 10KAIC THQB</v>
      </c>
      <c r="AV19" s="63">
        <f>+IF(Main!AW19="","",Main!AW19)</f>
        <v>6</v>
      </c>
      <c r="AW19" s="65" t="str">
        <f>+IF(Main!AX19="","",Main!AX19)</f>
        <v>2"</v>
      </c>
      <c r="AY19" s="63">
        <f>+IF(Main!AZ19="","",Main!AZ19)</f>
        <v>6</v>
      </c>
      <c r="AZ19" s="65" t="str">
        <f>+IF(Main!BA19="","",Main!BA19)</f>
        <v>Black</v>
      </c>
      <c r="BB19" s="63">
        <v>6</v>
      </c>
      <c r="BC19" s="65" t="s">
        <v>44</v>
      </c>
    </row>
    <row r="20" spans="1:55" ht="18.75" customHeight="1" x14ac:dyDescent="0.2">
      <c r="A20" s="86"/>
      <c r="B20" s="71"/>
      <c r="C20" s="71"/>
      <c r="D20" s="72"/>
      <c r="E20" s="73"/>
      <c r="F20" s="71"/>
      <c r="G20" s="71"/>
      <c r="H20" s="71"/>
      <c r="I20" s="87"/>
      <c r="J20" s="77"/>
      <c r="K20" s="88"/>
      <c r="L20" s="89"/>
      <c r="M20" s="77"/>
      <c r="N20" s="78"/>
      <c r="O20" s="89"/>
      <c r="P20" s="78"/>
      <c r="Q20" s="97"/>
      <c r="AA20" s="63">
        <f>+IF(Main!AB20="","",Main!AB20)</f>
        <v>8</v>
      </c>
      <c r="AB20" s="58" t="str">
        <f>+IF(Main!AC20="","",Main!AC20)</f>
        <v>7428-78</v>
      </c>
      <c r="AC20" s="64" t="str">
        <f>+IF(Main!AD20="","",Main!AD20)</f>
        <v>208/60</v>
      </c>
      <c r="AD20" s="64">
        <f>+IF(Main!AE20="","",Main!AE20)</f>
        <v>3</v>
      </c>
      <c r="AE20" s="66" t="str">
        <f>+IF(Main!AF20="","",Main!AF20)</f>
        <v>3</v>
      </c>
      <c r="AF20" s="66" t="str">
        <f>+IF(Main!AG20="","",Main!AG20)</f>
        <v>60</v>
      </c>
      <c r="AG20" s="64" t="str">
        <f>+IF(Main!AH20="","",Main!AH20)</f>
        <v>3/4"</v>
      </c>
      <c r="AH20" s="64" t="str">
        <f>+IF(Main!AI20="","",Main!AI20)</f>
        <v>4#6</v>
      </c>
      <c r="AI20" s="58" t="str">
        <f>+IF(Main!AJ20="","",Main!AJ20)</f>
        <v/>
      </c>
      <c r="AJ20" s="58" t="str">
        <f>+IF(Main!AK20="","",Main!AK20)</f>
        <v/>
      </c>
      <c r="AK20" s="65" t="str">
        <f>+IF(Main!AL20="","",Main!AL20)</f>
        <v/>
      </c>
      <c r="AM20" s="63">
        <f>+IF(Main!AN20="","",Main!AN20)</f>
        <v>7</v>
      </c>
      <c r="AN20" s="65">
        <f>+IF(Main!AO20="","",Main!AO20)</f>
        <v>7</v>
      </c>
      <c r="AP20" s="63">
        <f>+IF(Main!AQ20="","",Main!AQ20)</f>
        <v>7</v>
      </c>
      <c r="AQ20" s="65" t="e">
        <f>+IF(Main!#REF!="","",Main!#REF!)</f>
        <v>#REF!</v>
      </c>
      <c r="AV20" s="63">
        <f>+IF(Main!AW20="","",Main!AW20)</f>
        <v>7</v>
      </c>
      <c r="AW20" s="65" t="str">
        <f>+IF(Main!AX20="","",Main!AX20)</f>
        <v/>
      </c>
      <c r="AY20" s="63">
        <f>+IF(Main!AZ20="","",Main!AZ20)</f>
        <v>7</v>
      </c>
      <c r="AZ20" s="65" t="str">
        <f>+IF(Main!BA20="","",Main!BA20)</f>
        <v>Gray</v>
      </c>
      <c r="BB20" s="63">
        <v>7</v>
      </c>
      <c r="BC20" s="65" t="s">
        <v>46</v>
      </c>
    </row>
    <row r="21" spans="1:55" ht="18.75" customHeight="1" x14ac:dyDescent="0.2">
      <c r="A21" s="86"/>
      <c r="B21" s="71"/>
      <c r="C21" s="71"/>
      <c r="D21" s="72"/>
      <c r="E21" s="73"/>
      <c r="F21" s="71"/>
      <c r="G21" s="71"/>
      <c r="H21" s="71"/>
      <c r="I21" s="87"/>
      <c r="J21" s="77"/>
      <c r="K21" s="88"/>
      <c r="L21" s="89"/>
      <c r="M21" s="77"/>
      <c r="N21" s="78"/>
      <c r="O21" s="89"/>
      <c r="P21" s="78"/>
      <c r="Q21" s="97"/>
      <c r="AA21" s="63">
        <f>+IF(Main!AB21="","",Main!AB21)</f>
        <v>9</v>
      </c>
      <c r="AB21" s="58" t="str">
        <f>+IF(Main!AC21="","",Main!AC21)</f>
        <v>JSC1034H (IBM F)</v>
      </c>
      <c r="AC21" s="64" t="str">
        <f>+IF(Main!AD21="","",Main!AD21)</f>
        <v>208/100</v>
      </c>
      <c r="AD21" s="64">
        <f>+IF(Main!AE21="","",Main!AE21)</f>
        <v>3</v>
      </c>
      <c r="AE21" s="66" t="str">
        <f>+IF(Main!AF21="","",Main!AF21)</f>
        <v>3</v>
      </c>
      <c r="AF21" s="66" t="str">
        <f>+IF(Main!AG21="","",Main!AG21)</f>
        <v>100</v>
      </c>
      <c r="AG21" s="64" t="str">
        <f>+IF(Main!AH21="","",Main!AH21)</f>
        <v>1 1/4"</v>
      </c>
      <c r="AH21" s="64" t="str">
        <f>+IF(Main!AI21="","",Main!AI21)</f>
        <v>4#3</v>
      </c>
      <c r="AI21" s="58" t="str">
        <f>+IF(Main!AJ21="","",Main!AJ21)</f>
        <v/>
      </c>
      <c r="AJ21" s="58" t="str">
        <f>+IF(Main!AK21="","",Main!AK21)</f>
        <v/>
      </c>
      <c r="AK21" s="65" t="str">
        <f>+IF(Main!AL21="","",Main!AL21)</f>
        <v/>
      </c>
      <c r="AM21" s="63">
        <f>+IF(Main!AN21="","",Main!AN21)</f>
        <v>8</v>
      </c>
      <c r="AN21" s="65">
        <f>+IF(Main!AO21="","",Main!AO21)</f>
        <v>8</v>
      </c>
      <c r="AP21" s="63">
        <f>+IF(Main!AQ25="","",Main!AQ25)</f>
        <v>12</v>
      </c>
      <c r="AQ21" s="65" t="str">
        <f>+IF(Main!AR25="","",Main!AR25)</f>
        <v>Cutler Hammer 22KAIC QBHW</v>
      </c>
      <c r="AV21" s="63">
        <f>+IF(Main!AW21="","",Main!AW21)</f>
        <v>8</v>
      </c>
      <c r="AW21" s="65" t="str">
        <f>+IF(Main!AX21="","",Main!AX21)</f>
        <v/>
      </c>
      <c r="AY21" s="63">
        <f>+IF(Main!AZ21="","",Main!AZ21)</f>
        <v>8</v>
      </c>
      <c r="AZ21" s="65" t="str">
        <f>+IF(Main!BA21="","",Main!BA21)</f>
        <v>White</v>
      </c>
      <c r="BB21" s="63">
        <v>8</v>
      </c>
      <c r="BC21" s="65" t="s">
        <v>48</v>
      </c>
    </row>
    <row r="22" spans="1:55" ht="18.75" customHeight="1" x14ac:dyDescent="0.2">
      <c r="A22" s="86"/>
      <c r="B22" s="71"/>
      <c r="C22" s="71"/>
      <c r="D22" s="72"/>
      <c r="E22" s="73"/>
      <c r="F22" s="71"/>
      <c r="G22" s="71"/>
      <c r="H22" s="71"/>
      <c r="I22" s="87"/>
      <c r="J22" s="77"/>
      <c r="K22" s="88"/>
      <c r="L22" s="89"/>
      <c r="M22" s="77"/>
      <c r="N22" s="78"/>
      <c r="O22" s="89"/>
      <c r="P22" s="78"/>
      <c r="Q22" s="97"/>
      <c r="AA22" s="63">
        <f>+IF(Main!AB22="","",Main!AB22)</f>
        <v>10</v>
      </c>
      <c r="AB22" s="58" t="e">
        <f>+IF(Main!#REF!="","",Main!#REF!)</f>
        <v>#REF!</v>
      </c>
      <c r="AC22" s="64" t="e">
        <f>+IF(Main!#REF!="","",Main!#REF!)</f>
        <v>#REF!</v>
      </c>
      <c r="AD22" s="64" t="e">
        <f>+IF(Main!#REF!="","",Main!#REF!)</f>
        <v>#REF!</v>
      </c>
      <c r="AE22" s="66" t="e">
        <f>+IF(Main!#REF!="","",Main!#REF!)</f>
        <v>#REF!</v>
      </c>
      <c r="AF22" s="66" t="e">
        <f>+IF(Main!#REF!="","",Main!#REF!)</f>
        <v>#REF!</v>
      </c>
      <c r="AG22" s="64" t="e">
        <f>+IF(Main!#REF!="","",Main!#REF!)</f>
        <v>#REF!</v>
      </c>
      <c r="AH22" s="64" t="e">
        <f>+IF(Main!#REF!="","",Main!#REF!)</f>
        <v>#REF!</v>
      </c>
      <c r="AI22" s="58" t="str">
        <f>+IF(Main!AJ22="","",Main!AJ22)</f>
        <v/>
      </c>
      <c r="AJ22" s="58" t="str">
        <f>+IF(Main!AK22="","",Main!AK22)</f>
        <v/>
      </c>
      <c r="AK22" s="65" t="str">
        <f>+IF(Main!AL22="","",Main!AL22)</f>
        <v/>
      </c>
      <c r="AM22" s="63">
        <f>+IF(Main!AN22="","",Main!AN22)</f>
        <v>9</v>
      </c>
      <c r="AN22" s="65">
        <f>+IF(Main!AO22="","",Main!AO22)</f>
        <v>9</v>
      </c>
      <c r="AP22" s="63">
        <f>+IF(Main!AQ26="","",Main!AQ26)</f>
        <v>13</v>
      </c>
      <c r="AQ22" s="65" t="str">
        <f>+IF(Main!AR26="","",Main!AR26)</f>
        <v>Siemens Bolt 10K BL</v>
      </c>
      <c r="AV22" s="63">
        <f>+IF(Main!AW22="","",Main!AW22)</f>
        <v>9</v>
      </c>
      <c r="AW22" s="65" t="str">
        <f>+IF(Main!AX22="","",Main!AX22)</f>
        <v/>
      </c>
      <c r="AY22" s="63">
        <f>+IF(Main!AZ22="","",Main!AZ22)</f>
        <v>9</v>
      </c>
      <c r="AZ22" s="65" t="str">
        <f>+IF(Main!BA22="","",Main!BA22)</f>
        <v>Pink</v>
      </c>
      <c r="BB22" s="63">
        <v>9</v>
      </c>
      <c r="BC22" s="65" t="s">
        <v>50</v>
      </c>
    </row>
    <row r="23" spans="1:55" ht="18.75" customHeight="1" x14ac:dyDescent="0.2">
      <c r="A23" s="86"/>
      <c r="B23" s="71"/>
      <c r="C23" s="71"/>
      <c r="D23" s="72"/>
      <c r="E23" s="73"/>
      <c r="F23" s="71"/>
      <c r="G23" s="71"/>
      <c r="H23" s="71"/>
      <c r="I23" s="87"/>
      <c r="J23" s="77"/>
      <c r="K23" s="88"/>
      <c r="L23" s="89"/>
      <c r="M23" s="77"/>
      <c r="N23" s="78"/>
      <c r="O23" s="89"/>
      <c r="P23" s="78"/>
      <c r="Q23" s="97"/>
      <c r="AA23" s="63">
        <f>+IF(Main!AB23="","",Main!AB23)</f>
        <v>11</v>
      </c>
      <c r="AB23" s="58" t="str">
        <f>+IF(Main!AC26="","",Main!AC26)</f>
        <v>CS8369</v>
      </c>
      <c r="AC23" s="64" t="str">
        <f>+IF(Main!AD26="","",Main!AD26)</f>
        <v>250/50</v>
      </c>
      <c r="AD23" s="64">
        <f>+IF(Main!AE26="","",Main!AE26)</f>
        <v>3</v>
      </c>
      <c r="AE23" s="66" t="str">
        <f>+IF(Main!AF26="","",Main!AF26)</f>
        <v>3</v>
      </c>
      <c r="AF23" s="66" t="str">
        <f>+IF(Main!AG26="","",Main!AG26)</f>
        <v>50</v>
      </c>
      <c r="AG23" s="64" t="str">
        <f>+IF(Main!AH26="","",Main!AH26)</f>
        <v>3/4"</v>
      </c>
      <c r="AH23" s="64" t="str">
        <f>+IF(Main!AI26="","",Main!AI26)</f>
        <v>4#8</v>
      </c>
      <c r="AI23" s="58" t="str">
        <f>+IF(Main!AJ23="","",Main!AJ23)</f>
        <v/>
      </c>
      <c r="AJ23" s="58" t="str">
        <f>+IF(Main!AK23="","",Main!AK23)</f>
        <v/>
      </c>
      <c r="AK23" s="65" t="str">
        <f>+IF(Main!AL23="","",Main!AL23)</f>
        <v/>
      </c>
      <c r="AM23" s="63">
        <f>+IF(Main!AN23="","",Main!AN23)</f>
        <v>10</v>
      </c>
      <c r="AN23" s="65">
        <f>+IF(Main!AO23="","",Main!AO23)</f>
        <v>10</v>
      </c>
      <c r="AP23" s="63">
        <f>+IF(Main!AQ27="","",Main!AQ27)</f>
        <v>14</v>
      </c>
      <c r="AQ23" s="65" t="str">
        <f>+IF(Main!AR27="","",Main!AR27)</f>
        <v/>
      </c>
      <c r="AV23" s="63">
        <f>+IF(Main!AW23="","",Main!AW23)</f>
        <v>10</v>
      </c>
      <c r="AW23" s="65" t="str">
        <f>+IF(Main!AX23="","",Main!AX23)</f>
        <v/>
      </c>
      <c r="AY23" s="63">
        <f>+IF(Main!AZ23="","",Main!AZ23)</f>
        <v>10</v>
      </c>
      <c r="AZ23" s="65" t="str">
        <f>+IF(Main!BA23="","",Main!BA23)</f>
        <v>Purple</v>
      </c>
      <c r="BB23" s="63">
        <v>10</v>
      </c>
      <c r="BC23" s="65" t="s">
        <v>53</v>
      </c>
    </row>
    <row r="24" spans="1:55" ht="18.75" customHeight="1" x14ac:dyDescent="0.2">
      <c r="A24" s="86"/>
      <c r="B24" s="71"/>
      <c r="C24" s="71"/>
      <c r="D24" s="72"/>
      <c r="E24" s="73"/>
      <c r="F24" s="71"/>
      <c r="G24" s="71"/>
      <c r="H24" s="71"/>
      <c r="I24" s="87"/>
      <c r="J24" s="77"/>
      <c r="K24" s="88"/>
      <c r="L24" s="89"/>
      <c r="M24" s="77"/>
      <c r="N24" s="78"/>
      <c r="O24" s="89"/>
      <c r="P24" s="78"/>
      <c r="Q24" s="97"/>
      <c r="AA24" s="63">
        <f>+IF(Main!AB24="","",Main!AB24)</f>
        <v>12</v>
      </c>
      <c r="AB24" s="58" t="str">
        <f>+IF(Main!AC27="","",Main!AC27)</f>
        <v>CS8264</v>
      </c>
      <c r="AC24" s="64" t="str">
        <f>+IF(Main!AD27="","",Main!AD27)</f>
        <v>208/50</v>
      </c>
      <c r="AD24" s="64">
        <f>+IF(Main!AE27="","",Main!AE27)</f>
        <v>1</v>
      </c>
      <c r="AE24" s="66" t="str">
        <f>+IF(Main!AF27="","",Main!AF27)</f>
        <v>2</v>
      </c>
      <c r="AF24" s="66" t="str">
        <f>+IF(Main!AG27="","",Main!AG27)</f>
        <v>50</v>
      </c>
      <c r="AG24" s="64" t="str">
        <f>+IF(Main!AH27="","",Main!AH27)</f>
        <v>1/2"</v>
      </c>
      <c r="AH24" s="64" t="str">
        <f>+IF(Main!AI27="","",Main!AI27)</f>
        <v>3#8</v>
      </c>
      <c r="AI24" s="58" t="str">
        <f>+IF(Main!AJ24="","",Main!AJ24)</f>
        <v/>
      </c>
      <c r="AJ24" s="58" t="str">
        <f>+IF(Main!AK24="","",Main!AK24)</f>
        <v/>
      </c>
      <c r="AK24" s="65" t="str">
        <f>+IF(Main!AL24="","",Main!AL24)</f>
        <v/>
      </c>
      <c r="AM24" s="63">
        <f>+IF(Main!AN24="","",Main!AN24)</f>
        <v>11</v>
      </c>
      <c r="AN24" s="65">
        <f>+IF(Main!AO24="","",Main!AO24)</f>
        <v>11</v>
      </c>
      <c r="AP24" s="63" t="str">
        <f>+IF(Main!AQ29="","",Main!AQ29)</f>
        <v/>
      </c>
      <c r="AQ24" s="65" t="str">
        <f>+IF(Main!AR29="","",Main!AR29)</f>
        <v/>
      </c>
      <c r="AV24" s="63">
        <f>+IF(Main!AW24="","",Main!AW24)</f>
        <v>11</v>
      </c>
      <c r="AW24" s="65" t="str">
        <f>+IF(Main!AX24="","",Main!AX24)</f>
        <v/>
      </c>
      <c r="AY24" s="63">
        <f>+IF(Main!AZ24="","",Main!AZ24)</f>
        <v>11</v>
      </c>
      <c r="AZ24" s="65" t="str">
        <f>+IF(Main!BA24="","",Main!BA24)</f>
        <v>Brown</v>
      </c>
      <c r="BB24" s="63">
        <v>11</v>
      </c>
      <c r="BC24" s="65" t="s">
        <v>54</v>
      </c>
    </row>
    <row r="25" spans="1:55" ht="18.75" customHeight="1" x14ac:dyDescent="0.2">
      <c r="A25" s="86"/>
      <c r="B25" s="71"/>
      <c r="C25" s="71"/>
      <c r="D25" s="72"/>
      <c r="E25" s="73"/>
      <c r="F25" s="71"/>
      <c r="G25" s="71"/>
      <c r="H25" s="71"/>
      <c r="I25" s="87"/>
      <c r="J25" s="77"/>
      <c r="K25" s="88"/>
      <c r="L25" s="89"/>
      <c r="M25" s="77"/>
      <c r="N25" s="78"/>
      <c r="O25" s="89"/>
      <c r="P25" s="78"/>
      <c r="Q25" s="97"/>
      <c r="AA25" s="63" t="e">
        <f>+IF(Main!#REF!="","",Main!#REF!)</f>
        <v>#REF!</v>
      </c>
      <c r="AB25" s="58" t="str">
        <f>+IF(Main!AC28="","",Main!AC28)</f>
        <v>CS8364C</v>
      </c>
      <c r="AC25" s="64" t="str">
        <f>+IF(Main!AD28="","",Main!AD28)</f>
        <v>250/50</v>
      </c>
      <c r="AD25" s="64">
        <f>+IF(Main!AE28="","",Main!AE28)</f>
        <v>3</v>
      </c>
      <c r="AE25" s="66" t="str">
        <f>+IF(Main!AF28="","",Main!AF28)</f>
        <v>3</v>
      </c>
      <c r="AF25" s="66" t="str">
        <f>+IF(Main!AG28="","",Main!AG28)</f>
        <v>50</v>
      </c>
      <c r="AG25" s="64" t="str">
        <f>+IF(Main!AH28="","",Main!AH28)</f>
        <v>3/4"</v>
      </c>
      <c r="AH25" s="64" t="str">
        <f>+IF(Main!AI28="","",Main!AI28)</f>
        <v>4#8</v>
      </c>
      <c r="AI25" s="58" t="e">
        <f>+IF(Main!#REF!="","",Main!#REF!)</f>
        <v>#REF!</v>
      </c>
      <c r="AJ25" s="58" t="e">
        <f>+IF(Main!#REF!="","",Main!#REF!)</f>
        <v>#REF!</v>
      </c>
      <c r="AK25" s="65" t="e">
        <f>+IF(Main!#REF!="","",Main!#REF!)</f>
        <v>#REF!</v>
      </c>
      <c r="AM25" s="63" t="e">
        <f>+IF(Main!#REF!="","",Main!#REF!)</f>
        <v>#REF!</v>
      </c>
      <c r="AN25" s="65" t="e">
        <f>+IF(Main!#REF!="","",Main!#REF!)</f>
        <v>#REF!</v>
      </c>
      <c r="AP25" s="67" t="e">
        <f>+IF(Main!#REF!="","",Main!#REF!)</f>
        <v>#REF!</v>
      </c>
      <c r="AQ25" s="68" t="e">
        <f>+IF(Main!#REF!="","",Main!#REF!)</f>
        <v>#REF!</v>
      </c>
      <c r="AV25" s="67" t="e">
        <f>+IF(Main!#REF!="","",Main!#REF!)</f>
        <v>#REF!</v>
      </c>
      <c r="AW25" s="68" t="e">
        <f>+IF(Main!#REF!="","",Main!#REF!)</f>
        <v>#REF!</v>
      </c>
      <c r="AY25" s="67" t="e">
        <f>+IF(Main!#REF!="","",Main!#REF!)</f>
        <v>#REF!</v>
      </c>
      <c r="AZ25" s="68" t="e">
        <f>+IF(Main!#REF!="","",Main!#REF!)</f>
        <v>#REF!</v>
      </c>
      <c r="BB25" s="63">
        <v>12</v>
      </c>
      <c r="BC25" s="65" t="s">
        <v>55</v>
      </c>
    </row>
    <row r="26" spans="1:55" ht="18.75" customHeight="1" x14ac:dyDescent="0.2">
      <c r="A26" s="86"/>
      <c r="B26" s="71"/>
      <c r="C26" s="71"/>
      <c r="D26" s="72"/>
      <c r="E26" s="73"/>
      <c r="F26" s="71"/>
      <c r="G26" s="71"/>
      <c r="H26" s="71"/>
      <c r="I26" s="87"/>
      <c r="J26" s="77"/>
      <c r="K26" s="88"/>
      <c r="L26" s="89"/>
      <c r="M26" s="77"/>
      <c r="N26" s="78"/>
      <c r="O26" s="89"/>
      <c r="P26" s="78"/>
      <c r="Q26" s="97"/>
      <c r="AA26" s="63">
        <f>+IF(Main!AB26="","",Main!AB26)</f>
        <v>14</v>
      </c>
      <c r="AB26" s="58" t="str">
        <f>+IF(Main!AC29="","",Main!AC29)</f>
        <v>CS8364CA34</v>
      </c>
      <c r="AC26" s="64" t="str">
        <f>+IF(Main!AD29="","",Main!AD29)</f>
        <v>250/50</v>
      </c>
      <c r="AD26" s="64">
        <f>+IF(Main!AE29="","",Main!AE29)</f>
        <v>3</v>
      </c>
      <c r="AE26" s="66" t="str">
        <f>+IF(Main!AF29="","",Main!AF29)</f>
        <v>3</v>
      </c>
      <c r="AF26" s="66" t="str">
        <f>+IF(Main!AG29="","",Main!AG29)</f>
        <v>50</v>
      </c>
      <c r="AG26" s="64" t="str">
        <f>+IF(Main!AH29="","",Main!AH29)</f>
        <v>3/4"</v>
      </c>
      <c r="AH26" s="64" t="str">
        <f>+IF(Main!AI29="","",Main!AI29)</f>
        <v>4#8</v>
      </c>
      <c r="AI26" s="58" t="str">
        <f>+IF(Main!AJ26="","",Main!AJ26)</f>
        <v/>
      </c>
      <c r="AJ26" s="58" t="str">
        <f>+IF(Main!AK26="","",Main!AK26)</f>
        <v/>
      </c>
      <c r="AK26" s="65" t="str">
        <f>+IF(Main!AL26="","",Main!AL26)</f>
        <v/>
      </c>
      <c r="AM26" s="63">
        <f>+IF(Main!AN26="","",Main!AN26)</f>
        <v>13</v>
      </c>
      <c r="AN26" s="65">
        <f>+IF(Main!AO26="","",Main!AO26)</f>
        <v>13</v>
      </c>
      <c r="BB26" s="63">
        <v>13</v>
      </c>
      <c r="BC26" s="65" t="s">
        <v>56</v>
      </c>
    </row>
    <row r="27" spans="1:55" ht="18.75" customHeight="1" x14ac:dyDescent="0.2">
      <c r="A27" s="86"/>
      <c r="B27" s="71"/>
      <c r="C27" s="71"/>
      <c r="D27" s="72"/>
      <c r="E27" s="73"/>
      <c r="F27" s="71"/>
      <c r="G27" s="71"/>
      <c r="H27" s="71"/>
      <c r="I27" s="87"/>
      <c r="J27" s="77"/>
      <c r="K27" s="88"/>
      <c r="L27" s="89"/>
      <c r="M27" s="77"/>
      <c r="N27" s="78"/>
      <c r="O27" s="89"/>
      <c r="P27" s="78"/>
      <c r="Q27" s="97"/>
      <c r="AA27" s="63">
        <f>+IF(Main!AB27="","",Main!AB27)</f>
        <v>15</v>
      </c>
      <c r="AB27" s="58" t="str">
        <f>+IF(Main!AC30="","",Main!AC30)</f>
        <v>330C6W</v>
      </c>
      <c r="AC27" s="64" t="str">
        <f>+IF(Main!AD30="","",Main!AD30)</f>
        <v>250/30</v>
      </c>
      <c r="AD27" s="64">
        <f>+IF(Main!AE30="","",Main!AE30)</f>
        <v>1</v>
      </c>
      <c r="AE27" s="66" t="str">
        <f>+IF(Main!AF30="","",Main!AF30)</f>
        <v>2</v>
      </c>
      <c r="AF27" s="66" t="str">
        <f>+IF(Main!AG30="","",Main!AG30)</f>
        <v>30/32</v>
      </c>
      <c r="AG27" s="64" t="str">
        <f>+IF(Main!AH30="","",Main!AH30)</f>
        <v>1/2"</v>
      </c>
      <c r="AH27" s="64" t="str">
        <f>+IF(Main!AI30="","",Main!AI30)</f>
        <v>3#10</v>
      </c>
      <c r="AI27" s="58" t="str">
        <f>+IF(Main!AJ27="","",Main!AJ27)</f>
        <v/>
      </c>
      <c r="AJ27" s="58" t="str">
        <f>+IF(Main!AK27="","",Main!AK27)</f>
        <v/>
      </c>
      <c r="AK27" s="65" t="str">
        <f>+IF(Main!AL27="","",Main!AL27)</f>
        <v/>
      </c>
      <c r="AM27" s="63">
        <f>+IF(Main!AN27="","",Main!AN27)</f>
        <v>14</v>
      </c>
      <c r="AN27" s="65">
        <f>+IF(Main!AO27="","",Main!AO27)</f>
        <v>14</v>
      </c>
      <c r="BB27" s="63">
        <v>14</v>
      </c>
      <c r="BC27" s="65" t="s">
        <v>57</v>
      </c>
    </row>
    <row r="28" spans="1:55" ht="18.75" customHeight="1" x14ac:dyDescent="0.2">
      <c r="A28" s="86"/>
      <c r="B28" s="71"/>
      <c r="C28" s="71"/>
      <c r="D28" s="72"/>
      <c r="E28" s="73"/>
      <c r="F28" s="71"/>
      <c r="G28" s="71"/>
      <c r="H28" s="71"/>
      <c r="I28" s="87"/>
      <c r="J28" s="77"/>
      <c r="K28" s="88"/>
      <c r="L28" s="89"/>
      <c r="M28" s="77"/>
      <c r="N28" s="78"/>
      <c r="O28" s="89"/>
      <c r="P28" s="78"/>
      <c r="Q28" s="97"/>
      <c r="AA28" s="63">
        <f>+IF(Main!AB28="","",Main!AB28)</f>
        <v>16</v>
      </c>
      <c r="AB28" s="58" t="str">
        <f>+IF(Main!AC31="","",Main!AC31)</f>
        <v>330R6W</v>
      </c>
      <c r="AC28" s="64" t="str">
        <f>+IF(Main!AD31="","",Main!AD31)</f>
        <v>250/30</v>
      </c>
      <c r="AD28" s="64">
        <f>+IF(Main!AE31="","",Main!AE31)</f>
        <v>1</v>
      </c>
      <c r="AE28" s="66" t="str">
        <f>+IF(Main!AF31="","",Main!AF31)</f>
        <v>2</v>
      </c>
      <c r="AF28" s="66" t="str">
        <f>+IF(Main!AG31="","",Main!AG31)</f>
        <v>30</v>
      </c>
      <c r="AG28" s="64" t="str">
        <f>+IF(Main!AH31="","",Main!AH31)</f>
        <v>1/2"</v>
      </c>
      <c r="AH28" s="64" t="str">
        <f>+IF(Main!AI31="","",Main!AI31)</f>
        <v>3#10</v>
      </c>
      <c r="AI28" s="58" t="str">
        <f>+IF(Main!AJ28="","",Main!AJ28)</f>
        <v/>
      </c>
      <c r="AJ28" s="58" t="str">
        <f>+IF(Main!AK28="","",Main!AK28)</f>
        <v/>
      </c>
      <c r="AK28" s="65" t="str">
        <f>+IF(Main!AL28="","",Main!AL28)</f>
        <v/>
      </c>
      <c r="AM28" s="63">
        <f>+IF(Main!AN28="","",Main!AN28)</f>
        <v>15</v>
      </c>
      <c r="AN28" s="65">
        <f>+IF(Main!AO28="","",Main!AO28)</f>
        <v>15</v>
      </c>
      <c r="BB28" s="63">
        <v>15</v>
      </c>
      <c r="BC28" s="65" t="s">
        <v>58</v>
      </c>
    </row>
    <row r="29" spans="1:55" ht="18.75" customHeight="1" x14ac:dyDescent="0.2">
      <c r="A29" s="86"/>
      <c r="B29" s="71"/>
      <c r="C29" s="71"/>
      <c r="D29" s="72"/>
      <c r="E29" s="73"/>
      <c r="F29" s="71"/>
      <c r="G29" s="71"/>
      <c r="H29" s="71"/>
      <c r="I29" s="87"/>
      <c r="J29" s="77"/>
      <c r="K29" s="88"/>
      <c r="L29" s="89"/>
      <c r="M29" s="77"/>
      <c r="N29" s="78"/>
      <c r="O29" s="89"/>
      <c r="P29" s="78"/>
      <c r="Q29" s="97"/>
      <c r="AA29" s="63">
        <f>+IF(Main!AB29="","",Main!AB29)</f>
        <v>17</v>
      </c>
      <c r="AB29" s="58" t="str">
        <f>+IF(Main!AC32="","",Main!AC32)</f>
        <v>360C6W</v>
      </c>
      <c r="AC29" s="64" t="str">
        <f>+IF(Main!AD32="","",Main!AD32)</f>
        <v>250/60</v>
      </c>
      <c r="AD29" s="64">
        <f>+IF(Main!AE32="","",Main!AE32)</f>
        <v>1</v>
      </c>
      <c r="AE29" s="66" t="str">
        <f>+IF(Main!AF32="","",Main!AF32)</f>
        <v>2</v>
      </c>
      <c r="AF29" s="66" t="str">
        <f>+IF(Main!AG32="","",Main!AG32)</f>
        <v>60</v>
      </c>
      <c r="AG29" s="64" t="str">
        <f>+IF(Main!AH32="","",Main!AH32)</f>
        <v>3/4"</v>
      </c>
      <c r="AH29" s="64" t="str">
        <f>+IF(Main!AI32="","",Main!AI32)</f>
        <v>3#6</v>
      </c>
      <c r="AI29" s="58" t="str">
        <f>+IF(Main!AJ29="","",Main!AJ29)</f>
        <v/>
      </c>
      <c r="AJ29" s="58" t="str">
        <f>+IF(Main!AK29="","",Main!AK29)</f>
        <v/>
      </c>
      <c r="AK29" s="65" t="str">
        <f>+IF(Main!AL29="","",Main!AL29)</f>
        <v/>
      </c>
      <c r="AM29" s="63">
        <f>+IF(Main!AN29="","",Main!AN29)</f>
        <v>16</v>
      </c>
      <c r="AN29" s="65">
        <f>+IF(Main!AO29="","",Main!AO29)</f>
        <v>16</v>
      </c>
      <c r="BB29" s="63">
        <v>16</v>
      </c>
      <c r="BC29" s="65" t="s">
        <v>59</v>
      </c>
    </row>
    <row r="30" spans="1:55" ht="18.75" customHeight="1" x14ac:dyDescent="0.2">
      <c r="A30" s="86"/>
      <c r="B30" s="71"/>
      <c r="C30" s="71"/>
      <c r="D30" s="72"/>
      <c r="E30" s="73"/>
      <c r="F30" s="71"/>
      <c r="G30" s="71"/>
      <c r="H30" s="71"/>
      <c r="I30" s="87"/>
      <c r="J30" s="77"/>
      <c r="K30" s="88"/>
      <c r="L30" s="89"/>
      <c r="M30" s="77"/>
      <c r="N30" s="78"/>
      <c r="O30" s="89"/>
      <c r="P30" s="78"/>
      <c r="Q30" s="97"/>
      <c r="AA30" s="63">
        <f>+IF(Main!AB30="","",Main!AB30)</f>
        <v>18</v>
      </c>
      <c r="AB30" s="58" t="e">
        <f>+IF(Main!#REF!="","",Main!#REF!)</f>
        <v>#REF!</v>
      </c>
      <c r="AC30" s="64" t="e">
        <f>+IF(Main!#REF!="","",Main!#REF!)</f>
        <v>#REF!</v>
      </c>
      <c r="AD30" s="64" t="e">
        <f>+IF(Main!#REF!="","",Main!#REF!)</f>
        <v>#REF!</v>
      </c>
      <c r="AE30" s="66" t="e">
        <f>+IF(Main!#REF!="","",Main!#REF!)</f>
        <v>#REF!</v>
      </c>
      <c r="AF30" s="66" t="e">
        <f>+IF(Main!#REF!="","",Main!#REF!)</f>
        <v>#REF!</v>
      </c>
      <c r="AG30" s="64" t="e">
        <f>+IF(Main!#REF!="","",Main!#REF!)</f>
        <v>#REF!</v>
      </c>
      <c r="AH30" s="64" t="e">
        <f>+IF(Main!#REF!="","",Main!#REF!)</f>
        <v>#REF!</v>
      </c>
      <c r="AI30" s="58" t="str">
        <f>+IF(Main!AJ30="","",Main!AJ30)</f>
        <v/>
      </c>
      <c r="AJ30" s="58" t="str">
        <f>+IF(Main!AK30="","",Main!AK30)</f>
        <v/>
      </c>
      <c r="AK30" s="65" t="str">
        <f>+IF(Main!AL30="","",Main!AL30)</f>
        <v/>
      </c>
      <c r="AM30" s="63">
        <f>+IF(Main!AN30="","",Main!AN30)</f>
        <v>17</v>
      </c>
      <c r="AN30" s="65">
        <f>+IF(Main!AO30="","",Main!AO30)</f>
        <v>17</v>
      </c>
      <c r="BB30" s="63">
        <v>17</v>
      </c>
      <c r="BC30" s="65" t="s">
        <v>60</v>
      </c>
    </row>
    <row r="31" spans="1:55" ht="18.75" customHeight="1" x14ac:dyDescent="0.2">
      <c r="A31" s="86"/>
      <c r="B31" s="71"/>
      <c r="C31" s="71"/>
      <c r="D31" s="72"/>
      <c r="E31" s="73"/>
      <c r="F31" s="71"/>
      <c r="G31" s="71"/>
      <c r="H31" s="71"/>
      <c r="I31" s="87"/>
      <c r="J31" s="77"/>
      <c r="K31" s="88"/>
      <c r="L31" s="89"/>
      <c r="M31" s="77"/>
      <c r="N31" s="78"/>
      <c r="O31" s="89"/>
      <c r="P31" s="78"/>
      <c r="Q31" s="97"/>
      <c r="AA31" s="63">
        <f>+IF(Main!AB31="","",Main!AB31)</f>
        <v>19</v>
      </c>
      <c r="AB31" s="58" t="str">
        <f>+IF(Main!AC33="","",Main!AC33)</f>
        <v>360R6W</v>
      </c>
      <c r="AC31" s="64" t="str">
        <f>+IF(Main!AD33="","",Main!AD33)</f>
        <v>250/60</v>
      </c>
      <c r="AD31" s="64">
        <f>+IF(Main!AE33="","",Main!AE33)</f>
        <v>1</v>
      </c>
      <c r="AE31" s="66" t="str">
        <f>+IF(Main!AF33="","",Main!AF33)</f>
        <v>2</v>
      </c>
      <c r="AF31" s="66" t="str">
        <f>+IF(Main!AG33="","",Main!AG33)</f>
        <v>60</v>
      </c>
      <c r="AG31" s="64" t="str">
        <f>+IF(Main!AH33="","",Main!AH33)</f>
        <v>3/4"</v>
      </c>
      <c r="AH31" s="64" t="str">
        <f>+IF(Main!AI33="","",Main!AI33)</f>
        <v>3#6</v>
      </c>
      <c r="AI31" s="58" t="str">
        <f>+IF(Main!AJ31="","",Main!AJ31)</f>
        <v/>
      </c>
      <c r="AJ31" s="58" t="str">
        <f>+IF(Main!AK31="","",Main!AK31)</f>
        <v/>
      </c>
      <c r="AK31" s="65" t="str">
        <f>+IF(Main!AL31="","",Main!AL31)</f>
        <v/>
      </c>
      <c r="AM31" s="63">
        <f>+IF(Main!AN31="","",Main!AN31)</f>
        <v>18</v>
      </c>
      <c r="AN31" s="65">
        <f>+IF(Main!AO31="","",Main!AO31)</f>
        <v>18</v>
      </c>
      <c r="BB31" s="63">
        <v>18</v>
      </c>
      <c r="BC31" s="65" t="s">
        <v>61</v>
      </c>
    </row>
    <row r="32" spans="1:55" ht="18.75" customHeight="1" x14ac:dyDescent="0.2">
      <c r="A32" s="86"/>
      <c r="B32" s="71"/>
      <c r="C32" s="71"/>
      <c r="D32" s="72"/>
      <c r="E32" s="73"/>
      <c r="F32" s="71"/>
      <c r="G32" s="71"/>
      <c r="H32" s="71"/>
      <c r="I32" s="87"/>
      <c r="J32" s="77"/>
      <c r="K32" s="88"/>
      <c r="L32" s="89"/>
      <c r="M32" s="77"/>
      <c r="N32" s="78"/>
      <c r="O32" s="89"/>
      <c r="P32" s="78"/>
      <c r="Q32" s="97"/>
      <c r="AA32" s="63">
        <f>+IF(Main!AB32="","",Main!AB32)</f>
        <v>20</v>
      </c>
      <c r="AB32" s="58" t="str">
        <f>+IF(Main!AC34="","",Main!AC34)</f>
        <v>4100C9W</v>
      </c>
      <c r="AC32" s="64" t="str">
        <f>+IF(Main!AD34="","",Main!AD34)</f>
        <v>250/100</v>
      </c>
      <c r="AD32" s="64">
        <f>+IF(Main!AE34="","",Main!AE34)</f>
        <v>3</v>
      </c>
      <c r="AE32" s="66" t="str">
        <f>+IF(Main!AF34="","",Main!AF34)</f>
        <v>3</v>
      </c>
      <c r="AF32" s="66" t="str">
        <f>+IF(Main!AG34="","",Main!AG34)</f>
        <v>100</v>
      </c>
      <c r="AG32" s="64" t="str">
        <f>+IF(Main!AH34="","",Main!AH34)</f>
        <v>1 1/4"</v>
      </c>
      <c r="AH32" s="64" t="str">
        <f>+IF(Main!AI34="","",Main!AI34)</f>
        <v>4#3</v>
      </c>
      <c r="AI32" s="58" t="str">
        <f>+IF(Main!AJ32="","",Main!AJ32)</f>
        <v/>
      </c>
      <c r="AJ32" s="58" t="str">
        <f>+IF(Main!AK32="","",Main!AK32)</f>
        <v/>
      </c>
      <c r="AK32" s="65" t="str">
        <f>+IF(Main!AL32="","",Main!AL32)</f>
        <v/>
      </c>
      <c r="AM32" s="63">
        <f>+IF(Main!AN32="","",Main!AN32)</f>
        <v>19</v>
      </c>
      <c r="AN32" s="65">
        <f>+IF(Main!AO32="","",Main!AO32)</f>
        <v>19</v>
      </c>
      <c r="BB32" s="63">
        <v>19</v>
      </c>
      <c r="BC32" s="65" t="s">
        <v>62</v>
      </c>
    </row>
    <row r="33" spans="1:55" ht="18.75" customHeight="1" x14ac:dyDescent="0.2">
      <c r="A33" s="86"/>
      <c r="B33" s="71"/>
      <c r="C33" s="71"/>
      <c r="D33" s="72"/>
      <c r="E33" s="73"/>
      <c r="F33" s="71"/>
      <c r="G33" s="71"/>
      <c r="H33" s="71"/>
      <c r="I33" s="87"/>
      <c r="J33" s="77"/>
      <c r="K33" s="88"/>
      <c r="L33" s="89"/>
      <c r="M33" s="77"/>
      <c r="N33" s="78"/>
      <c r="O33" s="89"/>
      <c r="P33" s="78"/>
      <c r="Q33" s="97"/>
      <c r="AA33" s="63">
        <f>+IF(Main!AB33="","",Main!AB33)</f>
        <v>21</v>
      </c>
      <c r="AB33" s="58" t="str">
        <f>+IF(Main!AC35="","",Main!AC35)</f>
        <v>420C9W</v>
      </c>
      <c r="AC33" s="64" t="str">
        <f>+IF(Main!AD35="","",Main!AD35)</f>
        <v>208/20</v>
      </c>
      <c r="AD33" s="64">
        <f>+IF(Main!AE35="","",Main!AE35)</f>
        <v>3</v>
      </c>
      <c r="AE33" s="66" t="str">
        <f>+IF(Main!AF35="","",Main!AF35)</f>
        <v>3</v>
      </c>
      <c r="AF33" s="66" t="str">
        <f>+IF(Main!AG35="","",Main!AG35)</f>
        <v>20</v>
      </c>
      <c r="AG33" s="64" t="str">
        <f>+IF(Main!AH35="","",Main!AH35)</f>
        <v>1/2"</v>
      </c>
      <c r="AH33" s="64" t="str">
        <f>+IF(Main!AI35="","",Main!AI35)</f>
        <v>4#12</v>
      </c>
      <c r="AI33" s="58" t="str">
        <f>+IF(Main!AJ33="","",Main!AJ33)</f>
        <v/>
      </c>
      <c r="AJ33" s="58" t="str">
        <f>+IF(Main!AK33="","",Main!AK33)</f>
        <v/>
      </c>
      <c r="AK33" s="65" t="str">
        <f>+IF(Main!AL33="","",Main!AL33)</f>
        <v/>
      </c>
      <c r="AM33" s="63">
        <f>+IF(Main!AN33="","",Main!AN33)</f>
        <v>20</v>
      </c>
      <c r="AN33" s="65">
        <f>+IF(Main!AO33="","",Main!AO33)</f>
        <v>20</v>
      </c>
      <c r="BB33" s="63">
        <v>20</v>
      </c>
      <c r="BC33" s="65" t="s">
        <v>63</v>
      </c>
    </row>
    <row r="34" spans="1:55" ht="18.75" customHeight="1" x14ac:dyDescent="0.2">
      <c r="A34" s="86"/>
      <c r="B34" s="71"/>
      <c r="C34" s="71"/>
      <c r="D34" s="72"/>
      <c r="E34" s="73"/>
      <c r="F34" s="71"/>
      <c r="G34" s="71"/>
      <c r="H34" s="71"/>
      <c r="I34" s="87"/>
      <c r="J34" s="77"/>
      <c r="K34" s="88"/>
      <c r="L34" s="89"/>
      <c r="M34" s="77"/>
      <c r="N34" s="78"/>
      <c r="O34" s="89"/>
      <c r="P34" s="78"/>
      <c r="Q34" s="97"/>
      <c r="AA34" s="63">
        <f>+IF(Main!AB34="","",Main!AB34)</f>
        <v>22</v>
      </c>
      <c r="AB34" s="58" t="e">
        <f>+IF(Main!#REF!="","",Main!#REF!)</f>
        <v>#REF!</v>
      </c>
      <c r="AC34" s="64" t="e">
        <f>+IF(Main!#REF!="","",Main!#REF!)</f>
        <v>#REF!</v>
      </c>
      <c r="AD34" s="64" t="e">
        <f>+IF(Main!#REF!="","",Main!#REF!)</f>
        <v>#REF!</v>
      </c>
      <c r="AE34" s="66" t="e">
        <f>+IF(Main!#REF!="","",Main!#REF!)</f>
        <v>#REF!</v>
      </c>
      <c r="AF34" s="66" t="e">
        <f>+IF(Main!#REF!="","",Main!#REF!)</f>
        <v>#REF!</v>
      </c>
      <c r="AG34" s="64" t="e">
        <f>+IF(Main!#REF!="","",Main!#REF!)</f>
        <v>#REF!</v>
      </c>
      <c r="AH34" s="64" t="e">
        <f>+IF(Main!#REF!="","",Main!#REF!)</f>
        <v>#REF!</v>
      </c>
      <c r="AI34" s="58" t="str">
        <f>+IF(Main!AJ34="","",Main!AJ34)</f>
        <v/>
      </c>
      <c r="AJ34" s="58" t="str">
        <f>+IF(Main!AK34="","",Main!AK34)</f>
        <v/>
      </c>
      <c r="AK34" s="65" t="str">
        <f>+IF(Main!AL34="","",Main!AL34)</f>
        <v/>
      </c>
      <c r="AM34" s="63">
        <f>+IF(Main!AN34="","",Main!AN34)</f>
        <v>21</v>
      </c>
      <c r="AN34" s="65">
        <f>+IF(Main!AO34="","",Main!AO34)</f>
        <v>21</v>
      </c>
      <c r="BB34" s="63">
        <v>21</v>
      </c>
      <c r="BC34" s="65"/>
    </row>
    <row r="35" spans="1:55" ht="18.75" customHeight="1" x14ac:dyDescent="0.2">
      <c r="A35" s="86"/>
      <c r="B35" s="71"/>
      <c r="C35" s="71"/>
      <c r="D35" s="72"/>
      <c r="E35" s="73"/>
      <c r="F35" s="71"/>
      <c r="G35" s="71"/>
      <c r="H35" s="71"/>
      <c r="I35" s="87"/>
      <c r="J35" s="77"/>
      <c r="K35" s="88"/>
      <c r="L35" s="89"/>
      <c r="M35" s="77"/>
      <c r="N35" s="78"/>
      <c r="O35" s="89"/>
      <c r="P35" s="78"/>
      <c r="Q35" s="97"/>
      <c r="AA35" s="63">
        <f>+IF(Main!AB35="","",Main!AB35)</f>
        <v>23</v>
      </c>
      <c r="AB35" s="58" t="str">
        <f>+IF(Main!AC36="","",Main!AC36)</f>
        <v>420R9W</v>
      </c>
      <c r="AC35" s="64" t="str">
        <f>+IF(Main!AD36="","",Main!AD36)</f>
        <v>208/20</v>
      </c>
      <c r="AD35" s="64">
        <f>+IF(Main!AE36="","",Main!AE36)</f>
        <v>3</v>
      </c>
      <c r="AE35" s="66" t="str">
        <f>+IF(Main!AF36="","",Main!AF36)</f>
        <v>3</v>
      </c>
      <c r="AF35" s="66" t="str">
        <f>+IF(Main!AG36="","",Main!AG36)</f>
        <v>20</v>
      </c>
      <c r="AG35" s="64" t="str">
        <f>+IF(Main!AH36="","",Main!AH36)</f>
        <v>1/2"</v>
      </c>
      <c r="AH35" s="64" t="str">
        <f>+IF(Main!AI36="","",Main!AI36)</f>
        <v>4#12</v>
      </c>
      <c r="AI35" s="58" t="str">
        <f>+IF(Main!AJ35="","",Main!AJ35)</f>
        <v/>
      </c>
      <c r="AJ35" s="58" t="str">
        <f>+IF(Main!AK35="","",Main!AK35)</f>
        <v/>
      </c>
      <c r="AK35" s="65" t="str">
        <f>+IF(Main!AL35="","",Main!AL35)</f>
        <v/>
      </c>
      <c r="AM35" s="63">
        <f>+IF(Main!AN35="","",Main!AN35)</f>
        <v>22</v>
      </c>
      <c r="AN35" s="65">
        <f>+IF(Main!AO35="","",Main!AO35)</f>
        <v>22</v>
      </c>
      <c r="BB35" s="63">
        <v>22</v>
      </c>
      <c r="BC35" s="65"/>
    </row>
    <row r="36" spans="1:55" ht="18.75" customHeight="1" x14ac:dyDescent="0.2">
      <c r="A36" s="86"/>
      <c r="B36" s="71"/>
      <c r="C36" s="71"/>
      <c r="D36" s="72"/>
      <c r="E36" s="73"/>
      <c r="F36" s="71"/>
      <c r="G36" s="71"/>
      <c r="H36" s="71"/>
      <c r="I36" s="87"/>
      <c r="J36" s="77"/>
      <c r="K36" s="88"/>
      <c r="L36" s="89"/>
      <c r="M36" s="77"/>
      <c r="N36" s="78"/>
      <c r="O36" s="89"/>
      <c r="P36" s="78"/>
      <c r="Q36" s="97"/>
      <c r="AA36" s="63" t="e">
        <f>+IF(Main!#REF!="","",Main!#REF!)</f>
        <v>#REF!</v>
      </c>
      <c r="AB36" s="58" t="str">
        <f>+IF(Main!AC37="","",Main!AC37)</f>
        <v>430C7W</v>
      </c>
      <c r="AC36" s="64" t="str">
        <f>+IF(Main!AD37="","",Main!AD37)</f>
        <v>480/30</v>
      </c>
      <c r="AD36" s="64">
        <f>+IF(Main!AE37="","",Main!AE37)</f>
        <v>3</v>
      </c>
      <c r="AE36" s="66" t="str">
        <f>+IF(Main!AF37="","",Main!AF37)</f>
        <v>3</v>
      </c>
      <c r="AF36" s="66" t="str">
        <f>+IF(Main!AG37="","",Main!AG37)</f>
        <v>30</v>
      </c>
      <c r="AG36" s="64" t="str">
        <f>+IF(Main!AH37="","",Main!AH37)</f>
        <v>1/2"</v>
      </c>
      <c r="AH36" s="64" t="str">
        <f>+IF(Main!AI37="","",Main!AI37)</f>
        <v>4#10</v>
      </c>
      <c r="AI36" s="58" t="e">
        <f>+IF(Main!#REF!="","",Main!#REF!)</f>
        <v>#REF!</v>
      </c>
      <c r="AJ36" s="58" t="e">
        <f>+IF(Main!#REF!="","",Main!#REF!)</f>
        <v>#REF!</v>
      </c>
      <c r="AK36" s="65" t="e">
        <f>+IF(Main!#REF!="","",Main!#REF!)</f>
        <v>#REF!</v>
      </c>
      <c r="AM36" s="63" t="e">
        <f>+IF(Main!#REF!="","",Main!#REF!)</f>
        <v>#REF!</v>
      </c>
      <c r="AN36" s="65" t="e">
        <f>+IF(Main!#REF!="","",Main!#REF!)</f>
        <v>#REF!</v>
      </c>
      <c r="BB36" s="63">
        <v>23</v>
      </c>
      <c r="BC36" s="65"/>
    </row>
    <row r="37" spans="1:55" ht="18.75" customHeight="1" x14ac:dyDescent="0.2">
      <c r="A37" s="86"/>
      <c r="B37" s="71"/>
      <c r="C37" s="71"/>
      <c r="D37" s="72"/>
      <c r="E37" s="73"/>
      <c r="F37" s="71"/>
      <c r="G37" s="71"/>
      <c r="H37" s="71"/>
      <c r="I37" s="87"/>
      <c r="J37" s="77"/>
      <c r="K37" s="88"/>
      <c r="L37" s="89"/>
      <c r="M37" s="77"/>
      <c r="N37" s="78"/>
      <c r="O37" s="89"/>
      <c r="P37" s="78"/>
      <c r="Q37" s="97"/>
      <c r="AA37" s="63">
        <f>+IF(Main!AB36="","",Main!AB36)</f>
        <v>25</v>
      </c>
      <c r="AB37" s="58" t="str">
        <f>+IF(Main!AC38="","",Main!AC38)</f>
        <v>430R7W</v>
      </c>
      <c r="AC37" s="64" t="str">
        <f>+IF(Main!AD38="","",Main!AD38)</f>
        <v>480/30</v>
      </c>
      <c r="AD37" s="64">
        <f>+IF(Main!AE38="","",Main!AE38)</f>
        <v>3</v>
      </c>
      <c r="AE37" s="66" t="str">
        <f>+IF(Main!AF38="","",Main!AF38)</f>
        <v>3</v>
      </c>
      <c r="AF37" s="66" t="str">
        <f>+IF(Main!AG38="","",Main!AG38)</f>
        <v>30</v>
      </c>
      <c r="AG37" s="64" t="str">
        <f>+IF(Main!AH38="","",Main!AH38)</f>
        <v>1/2"</v>
      </c>
      <c r="AH37" s="64" t="str">
        <f>+IF(Main!AI38="","",Main!AI38)</f>
        <v>4#10</v>
      </c>
      <c r="AI37" s="58" t="str">
        <f>+IF(Main!AJ36="","",Main!AJ36)</f>
        <v/>
      </c>
      <c r="AJ37" s="58" t="str">
        <f>+IF(Main!AK36="","",Main!AK36)</f>
        <v/>
      </c>
      <c r="AK37" s="65" t="str">
        <f>+IF(Main!AL36="","",Main!AL36)</f>
        <v/>
      </c>
      <c r="AM37" s="63">
        <f>+IF(Main!AN36="","",Main!AN36)</f>
        <v>24</v>
      </c>
      <c r="AN37" s="65">
        <f>+IF(Main!AO36="","",Main!AO36)</f>
        <v>23</v>
      </c>
      <c r="BB37" s="63">
        <v>24</v>
      </c>
      <c r="BC37" s="65"/>
    </row>
    <row r="38" spans="1:55" ht="18.75" customHeight="1" x14ac:dyDescent="0.2">
      <c r="A38" s="86"/>
      <c r="B38" s="71"/>
      <c r="C38" s="71"/>
      <c r="D38" s="72"/>
      <c r="E38" s="73"/>
      <c r="F38" s="71"/>
      <c r="G38" s="71"/>
      <c r="H38" s="71"/>
      <c r="I38" s="87"/>
      <c r="J38" s="77"/>
      <c r="K38" s="88"/>
      <c r="L38" s="89"/>
      <c r="M38" s="77"/>
      <c r="N38" s="78"/>
      <c r="O38" s="89"/>
      <c r="P38" s="78"/>
      <c r="Q38" s="97"/>
      <c r="AA38" s="63">
        <f>+IF(Main!AB37="","",Main!AB37)</f>
        <v>26</v>
      </c>
      <c r="AB38" s="58" t="str">
        <f>+IF(Main!AC40="","",Main!AC40)</f>
        <v>430R9W</v>
      </c>
      <c r="AC38" s="64" t="str">
        <f>+IF(Main!AD40="","",Main!AD40)</f>
        <v>250/30</v>
      </c>
      <c r="AD38" s="64">
        <f>+IF(Main!AE40="","",Main!AE40)</f>
        <v>3</v>
      </c>
      <c r="AE38" s="66" t="str">
        <f>+IF(Main!AF40="","",Main!AF40)</f>
        <v>3</v>
      </c>
      <c r="AF38" s="66" t="str">
        <f>+IF(Main!AG40="","",Main!AG40)</f>
        <v>30</v>
      </c>
      <c r="AG38" s="64" t="str">
        <f>+IF(Main!AH40="","",Main!AH40)</f>
        <v>1/2"</v>
      </c>
      <c r="AH38" s="64" t="str">
        <f>+IF(Main!AI40="","",Main!AI40)</f>
        <v>4#10</v>
      </c>
      <c r="AI38" s="58" t="str">
        <f>+IF(Main!AJ37="","",Main!AJ37)</f>
        <v/>
      </c>
      <c r="AJ38" s="58" t="str">
        <f>+IF(Main!AK37="","",Main!AK37)</f>
        <v/>
      </c>
      <c r="AK38" s="65" t="str">
        <f>+IF(Main!AL37="","",Main!AL37)</f>
        <v/>
      </c>
      <c r="AM38" s="63">
        <f>+IF(Main!AN37="","",Main!AN37)</f>
        <v>25</v>
      </c>
      <c r="AN38" s="65">
        <f>+IF(Main!AO37="","",Main!AO37)</f>
        <v>24</v>
      </c>
      <c r="BB38" s="67">
        <v>25</v>
      </c>
      <c r="BC38" s="68"/>
    </row>
    <row r="39" spans="1:55" ht="18.75" customHeight="1" x14ac:dyDescent="0.2">
      <c r="A39" s="86"/>
      <c r="B39" s="71"/>
      <c r="C39" s="71"/>
      <c r="D39" s="72"/>
      <c r="E39" s="73"/>
      <c r="F39" s="71"/>
      <c r="G39" s="71"/>
      <c r="H39" s="71"/>
      <c r="I39" s="87"/>
      <c r="J39" s="77"/>
      <c r="K39" s="88"/>
      <c r="L39" s="89"/>
      <c r="M39" s="77"/>
      <c r="N39" s="78"/>
      <c r="O39" s="89"/>
      <c r="P39" s="78"/>
      <c r="Q39" s="97"/>
      <c r="AA39" s="63">
        <f>+IF(Main!AB38="","",Main!AB38)</f>
        <v>27</v>
      </c>
      <c r="AB39" s="58" t="str">
        <f>+IF(Main!AC41="","",Main!AC41)</f>
        <v>460C9W</v>
      </c>
      <c r="AC39" s="64" t="str">
        <f>+IF(Main!AD41="","",Main!AD41)</f>
        <v>208/60</v>
      </c>
      <c r="AD39" s="64">
        <f>+IF(Main!AE41="","",Main!AE41)</f>
        <v>3</v>
      </c>
      <c r="AE39" s="66" t="str">
        <f>+IF(Main!AF41="","",Main!AF41)</f>
        <v>3</v>
      </c>
      <c r="AF39" s="66" t="str">
        <f>+IF(Main!AG41="","",Main!AG41)</f>
        <v>60</v>
      </c>
      <c r="AG39" s="64" t="str">
        <f>+IF(Main!AH41="","",Main!AH41)</f>
        <v>3/4"</v>
      </c>
      <c r="AH39" s="64" t="str">
        <f>+IF(Main!AI41="","",Main!AI41)</f>
        <v>4#6</v>
      </c>
      <c r="AI39" s="58" t="str">
        <f>+IF(Main!AJ38="","",Main!AJ38)</f>
        <v/>
      </c>
      <c r="AJ39" s="58" t="str">
        <f>+IF(Main!AK38="","",Main!AK38)</f>
        <v/>
      </c>
      <c r="AK39" s="65" t="str">
        <f>+IF(Main!AL38="","",Main!AL38)</f>
        <v/>
      </c>
      <c r="AM39" s="63">
        <f>+IF(Main!AN38="","",Main!AN38)</f>
        <v>26</v>
      </c>
      <c r="AN39" s="65">
        <f>+IF(Main!AO38="","",Main!AO38)</f>
        <v>25</v>
      </c>
    </row>
    <row r="40" spans="1:55" ht="18.75" customHeight="1" x14ac:dyDescent="0.2">
      <c r="A40" s="86"/>
      <c r="B40" s="71"/>
      <c r="C40" s="71"/>
      <c r="D40" s="72"/>
      <c r="E40" s="73"/>
      <c r="F40" s="71"/>
      <c r="G40" s="71"/>
      <c r="H40" s="71"/>
      <c r="I40" s="87"/>
      <c r="J40" s="77"/>
      <c r="K40" s="88"/>
      <c r="L40" s="89"/>
      <c r="M40" s="77"/>
      <c r="N40" s="78"/>
      <c r="O40" s="89"/>
      <c r="P40" s="78"/>
      <c r="Q40" s="97"/>
      <c r="AA40" s="63">
        <f>+IF(Main!AB39="","",Main!AB39)</f>
        <v>28</v>
      </c>
      <c r="AB40" s="58" t="e">
        <f>+IF(Main!#REF!="","",Main!#REF!)</f>
        <v>#REF!</v>
      </c>
      <c r="AC40" s="64" t="e">
        <f>+IF(Main!#REF!="","",Main!#REF!)</f>
        <v>#REF!</v>
      </c>
      <c r="AD40" s="64" t="e">
        <f>+IF(Main!#REF!="","",Main!#REF!)</f>
        <v>#REF!</v>
      </c>
      <c r="AE40" s="66" t="e">
        <f>+IF(Main!#REF!="","",Main!#REF!)</f>
        <v>#REF!</v>
      </c>
      <c r="AF40" s="66" t="e">
        <f>+IF(Main!#REF!="","",Main!#REF!)</f>
        <v>#REF!</v>
      </c>
      <c r="AG40" s="64" t="e">
        <f>+IF(Main!#REF!="","",Main!#REF!)</f>
        <v>#REF!</v>
      </c>
      <c r="AH40" s="64" t="e">
        <f>+IF(Main!#REF!="","",Main!#REF!)</f>
        <v>#REF!</v>
      </c>
      <c r="AI40" s="58" t="str">
        <f>+IF(Main!AJ39="","",Main!AJ39)</f>
        <v/>
      </c>
      <c r="AJ40" s="58" t="str">
        <f>+IF(Main!AK39="","",Main!AK39)</f>
        <v/>
      </c>
      <c r="AK40" s="65" t="str">
        <f>+IF(Main!AL39="","",Main!AL39)</f>
        <v/>
      </c>
      <c r="AM40" s="63">
        <f>+IF(Main!AN39="","",Main!AN39)</f>
        <v>27</v>
      </c>
      <c r="AN40" s="65">
        <f>+IF(Main!AO39="","",Main!AO39)</f>
        <v>26</v>
      </c>
    </row>
    <row r="41" spans="1:55" ht="18.75" customHeight="1" x14ac:dyDescent="0.2">
      <c r="A41" s="86"/>
      <c r="B41" s="71"/>
      <c r="C41" s="71"/>
      <c r="D41" s="72"/>
      <c r="E41" s="73"/>
      <c r="F41" s="71"/>
      <c r="G41" s="71"/>
      <c r="H41" s="71"/>
      <c r="I41" s="87"/>
      <c r="J41" s="77"/>
      <c r="K41" s="88"/>
      <c r="L41" s="89"/>
      <c r="M41" s="77"/>
      <c r="N41" s="78"/>
      <c r="O41" s="89"/>
      <c r="P41" s="78"/>
      <c r="Q41" s="97"/>
      <c r="AA41" s="63">
        <f>+IF(Main!AB40="","",Main!AB40)</f>
        <v>29</v>
      </c>
      <c r="AB41" s="58" t="str">
        <f>+IF(Main!AC43="","",Main!AC43)</f>
        <v>520C9W</v>
      </c>
      <c r="AC41" s="64" t="str">
        <f>+IF(Main!AD43="","",Main!AD43)</f>
        <v>120/208v/20a</v>
      </c>
      <c r="AD41" s="64">
        <f>+IF(Main!AE43="","",Main!AE43)</f>
        <v>3</v>
      </c>
      <c r="AE41" s="66" t="str">
        <f>+IF(Main!AF43="","",Main!AF43)</f>
        <v>3</v>
      </c>
      <c r="AF41" s="66" t="str">
        <f>+IF(Main!AG43="","",Main!AG43)</f>
        <v>20</v>
      </c>
      <c r="AG41" s="64" t="str">
        <f>+IF(Main!AH43="","",Main!AH43)</f>
        <v>1/2"</v>
      </c>
      <c r="AH41" s="64" t="str">
        <f>+IF(Main!AI43="","",Main!AI43)</f>
        <v>5#12</v>
      </c>
      <c r="AI41" s="58" t="str">
        <f>+IF(Main!AJ40="","",Main!AJ40)</f>
        <v/>
      </c>
      <c r="AJ41" s="58" t="str">
        <f>+IF(Main!AK40="","",Main!AK40)</f>
        <v/>
      </c>
      <c r="AK41" s="65" t="str">
        <f>+IF(Main!AL40="","",Main!AL40)</f>
        <v/>
      </c>
      <c r="AM41" s="63">
        <f>+IF(Main!AN40="","",Main!AN40)</f>
        <v>28</v>
      </c>
      <c r="AN41" s="65">
        <f>+IF(Main!AO40="","",Main!AO40)</f>
        <v>27</v>
      </c>
    </row>
    <row r="42" spans="1:55" ht="18.75" customHeight="1" x14ac:dyDescent="0.2">
      <c r="A42" s="86"/>
      <c r="B42" s="71"/>
      <c r="C42" s="71"/>
      <c r="D42" s="72"/>
      <c r="E42" s="73"/>
      <c r="F42" s="71"/>
      <c r="G42" s="71"/>
      <c r="H42" s="71"/>
      <c r="I42" s="87"/>
      <c r="J42" s="77"/>
      <c r="K42" s="88"/>
      <c r="L42" s="89"/>
      <c r="M42" s="77"/>
      <c r="N42" s="78"/>
      <c r="O42" s="89"/>
      <c r="P42" s="78"/>
      <c r="Q42" s="97"/>
      <c r="AA42" s="63">
        <f>+IF(Main!AB41="","",Main!AB41)</f>
        <v>30</v>
      </c>
      <c r="AB42" s="58" t="str">
        <f>+IF(Main!AC44="","",Main!AC44)</f>
        <v>520R9W</v>
      </c>
      <c r="AC42" s="64" t="str">
        <f>+IF(Main!AD44="","",Main!AD44)</f>
        <v>120/208v/20a</v>
      </c>
      <c r="AD42" s="64">
        <f>+IF(Main!AE44="","",Main!AE44)</f>
        <v>3</v>
      </c>
      <c r="AE42" s="66" t="str">
        <f>+IF(Main!AF44="","",Main!AF44)</f>
        <v>3</v>
      </c>
      <c r="AF42" s="66" t="str">
        <f>+IF(Main!AG44="","",Main!AG44)</f>
        <v>20</v>
      </c>
      <c r="AG42" s="64" t="str">
        <f>+IF(Main!AH44="","",Main!AH44)</f>
        <v>1/2"</v>
      </c>
      <c r="AH42" s="64" t="str">
        <f>+IF(Main!AI44="","",Main!AI44)</f>
        <v>5#12</v>
      </c>
      <c r="AI42" s="58" t="str">
        <f>+IF(Main!AJ41="","",Main!AJ41)</f>
        <v/>
      </c>
      <c r="AJ42" s="58" t="str">
        <f>+IF(Main!AK41="","",Main!AK41)</f>
        <v/>
      </c>
      <c r="AK42" s="65" t="str">
        <f>+IF(Main!AL41="","",Main!AL41)</f>
        <v/>
      </c>
      <c r="AM42" s="63">
        <f>+IF(Main!AN41="","",Main!AN41)</f>
        <v>29</v>
      </c>
      <c r="AN42" s="65">
        <f>+IF(Main!AO41="","",Main!AO41)</f>
        <v>28</v>
      </c>
    </row>
    <row r="43" spans="1:55" ht="18.75" customHeight="1" x14ac:dyDescent="0.2">
      <c r="A43" s="86"/>
      <c r="B43" s="71"/>
      <c r="C43" s="71"/>
      <c r="D43" s="72"/>
      <c r="E43" s="73"/>
      <c r="F43" s="71"/>
      <c r="G43" s="71"/>
      <c r="H43" s="71"/>
      <c r="I43" s="87"/>
      <c r="J43" s="77"/>
      <c r="K43" s="88"/>
      <c r="L43" s="89"/>
      <c r="M43" s="77"/>
      <c r="N43" s="78"/>
      <c r="O43" s="89"/>
      <c r="P43" s="78"/>
      <c r="Q43" s="97"/>
      <c r="AA43" s="63">
        <f>+IF(Main!AB42="","",Main!AB42)</f>
        <v>31</v>
      </c>
      <c r="AB43" s="58" t="str">
        <f>+IF(Main!AC45="","",Main!AC45)</f>
        <v>530C6W</v>
      </c>
      <c r="AC43" s="64" t="str">
        <f>+IF(Main!AD45="","",Main!AD45)</f>
        <v>200/415v/30a</v>
      </c>
      <c r="AD43" s="64">
        <f>+IF(Main!AE45="","",Main!AE45)</f>
        <v>3</v>
      </c>
      <c r="AE43" s="66" t="str">
        <f>+IF(Main!AF45="","",Main!AF45)</f>
        <v>3</v>
      </c>
      <c r="AF43" s="66" t="str">
        <f>+IF(Main!AG45="","",Main!AG45)</f>
        <v>30/32</v>
      </c>
      <c r="AG43" s="64" t="str">
        <f>+IF(Main!AH45="","",Main!AH45)</f>
        <v>1/2"</v>
      </c>
      <c r="AH43" s="64" t="str">
        <f>+IF(Main!AI45="","",Main!AI45)</f>
        <v>5#10</v>
      </c>
      <c r="AI43" s="58" t="str">
        <f>+IF(Main!AJ42="","",Main!AJ42)</f>
        <v/>
      </c>
      <c r="AJ43" s="58" t="str">
        <f>+IF(Main!AK42="","",Main!AK42)</f>
        <v/>
      </c>
      <c r="AK43" s="65" t="str">
        <f>+IF(Main!AL42="","",Main!AL42)</f>
        <v/>
      </c>
      <c r="AM43" s="63">
        <f>+IF(Main!AN42="","",Main!AN42)</f>
        <v>30</v>
      </c>
      <c r="AN43" s="65">
        <f>+IF(Main!AO42="","",Main!AO42)</f>
        <v>29</v>
      </c>
    </row>
    <row r="44" spans="1:55" ht="18.75" customHeight="1" x14ac:dyDescent="0.2">
      <c r="A44" s="86"/>
      <c r="B44" s="71"/>
      <c r="C44" s="71"/>
      <c r="D44" s="72"/>
      <c r="E44" s="73"/>
      <c r="F44" s="71"/>
      <c r="G44" s="71"/>
      <c r="H44" s="71"/>
      <c r="I44" s="87"/>
      <c r="J44" s="77"/>
      <c r="K44" s="88"/>
      <c r="L44" s="89"/>
      <c r="M44" s="77"/>
      <c r="N44" s="78"/>
      <c r="O44" s="89"/>
      <c r="P44" s="78"/>
      <c r="Q44" s="97"/>
      <c r="AA44" s="63">
        <f>+IF(Main!AB43="","",Main!AB43)</f>
        <v>32</v>
      </c>
      <c r="AB44" s="58" t="str">
        <f>+IF(Main!AC46="","",Main!AC46)</f>
        <v>530R6W</v>
      </c>
      <c r="AC44" s="64" t="str">
        <f>+IF(Main!AD46="","",Main!AD46)</f>
        <v>200/415v/30a</v>
      </c>
      <c r="AD44" s="64">
        <f>+IF(Main!AE46="","",Main!AE46)</f>
        <v>3</v>
      </c>
      <c r="AE44" s="66" t="str">
        <f>+IF(Main!AF46="","",Main!AF46)</f>
        <v>3</v>
      </c>
      <c r="AF44" s="66" t="str">
        <f>+IF(Main!AG46="","",Main!AG46)</f>
        <v>30/32</v>
      </c>
      <c r="AG44" s="64" t="str">
        <f>+IF(Main!AH46="","",Main!AH46)</f>
        <v>1/2"</v>
      </c>
      <c r="AH44" s="64" t="str">
        <f>+IF(Main!AI46="","",Main!AI46)</f>
        <v>5#10</v>
      </c>
      <c r="AI44" s="58" t="str">
        <f>+IF(Main!AJ43="","",Main!AJ43)</f>
        <v/>
      </c>
      <c r="AJ44" s="58" t="str">
        <f>+IF(Main!AK43="","",Main!AK43)</f>
        <v/>
      </c>
      <c r="AK44" s="65" t="str">
        <f>+IF(Main!AL43="","",Main!AL43)</f>
        <v/>
      </c>
      <c r="AM44" s="63">
        <f>+IF(Main!AN43="","",Main!AN43)</f>
        <v>31</v>
      </c>
      <c r="AN44" s="65">
        <f>+IF(Main!AO43="","",Main!AO43)</f>
        <v>30</v>
      </c>
    </row>
    <row r="45" spans="1:55" ht="18.75" customHeight="1" x14ac:dyDescent="0.2">
      <c r="A45" s="86"/>
      <c r="B45" s="71"/>
      <c r="C45" s="71"/>
      <c r="D45" s="72"/>
      <c r="E45" s="73"/>
      <c r="F45" s="71"/>
      <c r="G45" s="71"/>
      <c r="H45" s="71"/>
      <c r="I45" s="87"/>
      <c r="J45" s="77"/>
      <c r="K45" s="88"/>
      <c r="L45" s="89"/>
      <c r="M45" s="77"/>
      <c r="N45" s="78"/>
      <c r="O45" s="89"/>
      <c r="P45" s="78"/>
      <c r="Q45" s="97"/>
      <c r="AA45" s="63">
        <f>+IF(Main!AB44="","",Main!AB44)</f>
        <v>33</v>
      </c>
      <c r="AB45" s="58" t="e">
        <f>+IF(Main!#REF!="","",Main!#REF!)</f>
        <v>#REF!</v>
      </c>
      <c r="AC45" s="64" t="e">
        <f>+IF(Main!#REF!="","",Main!#REF!)</f>
        <v>#REF!</v>
      </c>
      <c r="AD45" s="64" t="e">
        <f>+IF(Main!#REF!="","",Main!#REF!)</f>
        <v>#REF!</v>
      </c>
      <c r="AE45" s="66" t="e">
        <f>+IF(Main!#REF!="","",Main!#REF!)</f>
        <v>#REF!</v>
      </c>
      <c r="AF45" s="66" t="e">
        <f>+IF(Main!#REF!="","",Main!#REF!)</f>
        <v>#REF!</v>
      </c>
      <c r="AG45" s="64" t="e">
        <f>+IF(Main!#REF!="","",Main!#REF!)</f>
        <v>#REF!</v>
      </c>
      <c r="AH45" s="64" t="e">
        <f>+IF(Main!#REF!="","",Main!#REF!)</f>
        <v>#REF!</v>
      </c>
      <c r="AI45" s="58" t="str">
        <f>+IF(Main!AJ44="","",Main!AJ44)</f>
        <v/>
      </c>
      <c r="AJ45" s="58" t="str">
        <f>+IF(Main!AK44="","",Main!AK44)</f>
        <v/>
      </c>
      <c r="AK45" s="65" t="str">
        <f>+IF(Main!AL44="","",Main!AL44)</f>
        <v/>
      </c>
      <c r="AM45" s="63">
        <f>+IF(Main!AN44="","",Main!AN44)</f>
        <v>32</v>
      </c>
      <c r="AN45" s="65">
        <f>+IF(Main!AO44="","",Main!AO44)</f>
        <v>31</v>
      </c>
    </row>
    <row r="46" spans="1:55" ht="18.75" customHeight="1" x14ac:dyDescent="0.2">
      <c r="A46" s="86"/>
      <c r="B46" s="71"/>
      <c r="C46" s="71"/>
      <c r="D46" s="72"/>
      <c r="E46" s="73"/>
      <c r="F46" s="71"/>
      <c r="G46" s="71"/>
      <c r="H46" s="71"/>
      <c r="I46" s="87"/>
      <c r="J46" s="77"/>
      <c r="K46" s="88"/>
      <c r="L46" s="89"/>
      <c r="M46" s="77"/>
      <c r="N46" s="78"/>
      <c r="O46" s="89"/>
      <c r="P46" s="78"/>
      <c r="Q46" s="97"/>
      <c r="AA46" s="63">
        <f>+IF(Main!AB45="","",Main!AB45)</f>
        <v>34</v>
      </c>
      <c r="AB46" s="58" t="str">
        <f>+IF(Main!AC47="","",Main!AC47)</f>
        <v>530C7W</v>
      </c>
      <c r="AC46" s="64" t="str">
        <f>+IF(Main!AD47="","",Main!AD47)</f>
        <v>277/480v/30a</v>
      </c>
      <c r="AD46" s="64">
        <f>+IF(Main!AE47="","",Main!AE47)</f>
        <v>3</v>
      </c>
      <c r="AE46" s="66" t="str">
        <f>+IF(Main!AF47="","",Main!AF47)</f>
        <v>3</v>
      </c>
      <c r="AF46" s="66" t="str">
        <f>+IF(Main!AG47="","",Main!AG47)</f>
        <v>30</v>
      </c>
      <c r="AG46" s="64" t="str">
        <f>+IF(Main!AH47="","",Main!AH47)</f>
        <v>1/2"</v>
      </c>
      <c r="AH46" s="64" t="str">
        <f>+IF(Main!AI47="","",Main!AI47)</f>
        <v>5#10</v>
      </c>
      <c r="AI46" s="58" t="str">
        <f>+IF(Main!AJ45="","",Main!AJ45)</f>
        <v/>
      </c>
      <c r="AJ46" s="58" t="str">
        <f>+IF(Main!AK45="","",Main!AK45)</f>
        <v/>
      </c>
      <c r="AK46" s="65" t="str">
        <f>+IF(Main!AL45="","",Main!AL45)</f>
        <v/>
      </c>
      <c r="AM46" s="63">
        <f>+IF(Main!AN45="","",Main!AN45)</f>
        <v>33</v>
      </c>
      <c r="AN46" s="65">
        <f>+IF(Main!AO45="","",Main!AO45)</f>
        <v>32</v>
      </c>
    </row>
    <row r="47" spans="1:55" ht="18.75" customHeight="1" x14ac:dyDescent="0.2">
      <c r="A47" s="86"/>
      <c r="B47" s="71"/>
      <c r="C47" s="71"/>
      <c r="D47" s="72"/>
      <c r="E47" s="73"/>
      <c r="F47" s="71"/>
      <c r="G47" s="71"/>
      <c r="H47" s="71"/>
      <c r="I47" s="87"/>
      <c r="J47" s="77"/>
      <c r="K47" s="88"/>
      <c r="L47" s="89"/>
      <c r="M47" s="77"/>
      <c r="N47" s="78"/>
      <c r="O47" s="89"/>
      <c r="P47" s="78"/>
      <c r="Q47" s="97"/>
      <c r="AA47" s="63">
        <f>+IF(Main!AB46="","",Main!AB46)</f>
        <v>35</v>
      </c>
      <c r="AB47" s="58" t="str">
        <f>+IF(Main!AC48="","",Main!AC48)</f>
        <v>530R7W</v>
      </c>
      <c r="AC47" s="64" t="str">
        <f>+IF(Main!AD48="","",Main!AD48)</f>
        <v>277/480v/30a</v>
      </c>
      <c r="AD47" s="64">
        <f>+IF(Main!AE48="","",Main!AE48)</f>
        <v>3</v>
      </c>
      <c r="AE47" s="66" t="str">
        <f>+IF(Main!AF48="","",Main!AF48)</f>
        <v>3</v>
      </c>
      <c r="AF47" s="66" t="str">
        <f>+IF(Main!AG48="","",Main!AG48)</f>
        <v>30</v>
      </c>
      <c r="AG47" s="64" t="str">
        <f>+IF(Main!AH48="","",Main!AH48)</f>
        <v>1/2"</v>
      </c>
      <c r="AH47" s="64" t="str">
        <f>+IF(Main!AI48="","",Main!AI48)</f>
        <v>5#10</v>
      </c>
      <c r="AI47" s="58" t="str">
        <f>+IF(Main!AJ46="","",Main!AJ46)</f>
        <v/>
      </c>
      <c r="AJ47" s="58" t="str">
        <f>+IF(Main!AK46="","",Main!AK46)</f>
        <v/>
      </c>
      <c r="AK47" s="65" t="str">
        <f>+IF(Main!AL46="","",Main!AL46)</f>
        <v/>
      </c>
      <c r="AM47" s="63">
        <f>+IF(Main!AN46="","",Main!AN46)</f>
        <v>34</v>
      </c>
      <c r="AN47" s="65">
        <f>+IF(Main!AO46="","",Main!AO46)</f>
        <v>33</v>
      </c>
    </row>
    <row r="48" spans="1:55" ht="18.75" customHeight="1" x14ac:dyDescent="0.2">
      <c r="A48" s="86"/>
      <c r="B48" s="71"/>
      <c r="C48" s="71"/>
      <c r="D48" s="72"/>
      <c r="E48" s="73"/>
      <c r="F48" s="71"/>
      <c r="G48" s="71"/>
      <c r="H48" s="71"/>
      <c r="I48" s="87"/>
      <c r="J48" s="77"/>
      <c r="K48" s="88"/>
      <c r="L48" s="89"/>
      <c r="M48" s="77"/>
      <c r="N48" s="78"/>
      <c r="O48" s="89"/>
      <c r="P48" s="78"/>
      <c r="Q48" s="97"/>
      <c r="AA48" s="63" t="e">
        <f>+IF(Main!#REF!="","",Main!#REF!)</f>
        <v>#REF!</v>
      </c>
      <c r="AB48" s="58" t="e">
        <f>+IF(Main!#REF!="","",Main!#REF!)</f>
        <v>#REF!</v>
      </c>
      <c r="AC48" s="64" t="e">
        <f>+IF(Main!#REF!="","",Main!#REF!)</f>
        <v>#REF!</v>
      </c>
      <c r="AD48" s="64" t="e">
        <f>+IF(Main!#REF!="","",Main!#REF!)</f>
        <v>#REF!</v>
      </c>
      <c r="AE48" s="66" t="e">
        <f>+IF(Main!#REF!="","",Main!#REF!)</f>
        <v>#REF!</v>
      </c>
      <c r="AF48" s="66" t="e">
        <f>+IF(Main!#REF!="","",Main!#REF!)</f>
        <v>#REF!</v>
      </c>
      <c r="AG48" s="64" t="e">
        <f>+IF(Main!#REF!="","",Main!#REF!)</f>
        <v>#REF!</v>
      </c>
      <c r="AH48" s="64" t="e">
        <f>+IF(Main!#REF!="","",Main!#REF!)</f>
        <v>#REF!</v>
      </c>
      <c r="AI48" s="58" t="e">
        <f>+IF(Main!#REF!="","",Main!#REF!)</f>
        <v>#REF!</v>
      </c>
      <c r="AJ48" s="58" t="e">
        <f>+IF(Main!#REF!="","",Main!#REF!)</f>
        <v>#REF!</v>
      </c>
      <c r="AK48" s="65" t="e">
        <f>+IF(Main!#REF!="","",Main!#REF!)</f>
        <v>#REF!</v>
      </c>
      <c r="AM48" s="63" t="e">
        <f>+IF(Main!#REF!="","",Main!#REF!)</f>
        <v>#REF!</v>
      </c>
      <c r="AN48" s="65" t="e">
        <f>+IF(Main!#REF!="","",Main!#REF!)</f>
        <v>#REF!</v>
      </c>
    </row>
    <row r="49" spans="1:40" ht="18.75" customHeight="1" x14ac:dyDescent="0.2">
      <c r="A49" s="86"/>
      <c r="B49" s="71"/>
      <c r="C49" s="71"/>
      <c r="D49" s="72"/>
      <c r="E49" s="73"/>
      <c r="F49" s="71"/>
      <c r="G49" s="71"/>
      <c r="H49" s="71"/>
      <c r="I49" s="87"/>
      <c r="J49" s="77"/>
      <c r="K49" s="88"/>
      <c r="L49" s="89"/>
      <c r="M49" s="77"/>
      <c r="N49" s="78"/>
      <c r="O49" s="89"/>
      <c r="P49" s="78"/>
      <c r="Q49" s="97"/>
      <c r="AA49" s="63">
        <f>+IF(Main!AB47="","",Main!AB47)</f>
        <v>37</v>
      </c>
      <c r="AB49" s="58" t="e">
        <f>+IF(Main!#REF!="","",Main!#REF!)</f>
        <v>#REF!</v>
      </c>
      <c r="AC49" s="64" t="e">
        <f>+IF(Main!#REF!="","",Main!#REF!)</f>
        <v>#REF!</v>
      </c>
      <c r="AD49" s="64" t="e">
        <f>+IF(Main!#REF!="","",Main!#REF!)</f>
        <v>#REF!</v>
      </c>
      <c r="AE49" s="66" t="e">
        <f>+IF(Main!#REF!="","",Main!#REF!)</f>
        <v>#REF!</v>
      </c>
      <c r="AF49" s="66" t="e">
        <f>+IF(Main!#REF!="","",Main!#REF!)</f>
        <v>#REF!</v>
      </c>
      <c r="AG49" s="64" t="e">
        <f>+IF(Main!#REF!="","",Main!#REF!)</f>
        <v>#REF!</v>
      </c>
      <c r="AH49" s="64" t="e">
        <f>+IF(Main!#REF!="","",Main!#REF!)</f>
        <v>#REF!</v>
      </c>
      <c r="AI49" s="58" t="str">
        <f>+IF(Main!AJ47="","",Main!AJ47)</f>
        <v/>
      </c>
      <c r="AJ49" s="58" t="str">
        <f>+IF(Main!AK47="","",Main!AK47)</f>
        <v/>
      </c>
      <c r="AK49" s="65" t="str">
        <f>+IF(Main!AL47="","",Main!AL47)</f>
        <v/>
      </c>
      <c r="AM49" s="63">
        <f>+IF(Main!AN47="","",Main!AN47)</f>
        <v>36</v>
      </c>
      <c r="AN49" s="65">
        <f>+IF(Main!AO47="","",Main!AO47)</f>
        <v>34</v>
      </c>
    </row>
    <row r="50" spans="1:40" ht="18.75" customHeight="1" x14ac:dyDescent="0.2">
      <c r="A50" s="86"/>
      <c r="B50" s="71"/>
      <c r="C50" s="71"/>
      <c r="D50" s="72"/>
      <c r="E50" s="73"/>
      <c r="F50" s="71"/>
      <c r="G50" s="71"/>
      <c r="H50" s="71"/>
      <c r="I50" s="87"/>
      <c r="J50" s="77"/>
      <c r="K50" s="88"/>
      <c r="L50" s="89"/>
      <c r="M50" s="77"/>
      <c r="N50" s="78"/>
      <c r="O50" s="89"/>
      <c r="P50" s="78"/>
      <c r="Q50" s="97"/>
      <c r="AA50" s="63">
        <f>+IF(Main!AB48="","",Main!AB48)</f>
        <v>38</v>
      </c>
      <c r="AB50" s="58" t="e">
        <f>+IF(Main!#REF!="","",Main!#REF!)</f>
        <v>#REF!</v>
      </c>
      <c r="AC50" s="64" t="e">
        <f>+IF(Main!#REF!="","",Main!#REF!)</f>
        <v>#REF!</v>
      </c>
      <c r="AD50" s="64" t="e">
        <f>+IF(Main!#REF!="","",Main!#REF!)</f>
        <v>#REF!</v>
      </c>
      <c r="AE50" s="66" t="e">
        <f>+IF(Main!#REF!="","",Main!#REF!)</f>
        <v>#REF!</v>
      </c>
      <c r="AF50" s="66" t="e">
        <f>+IF(Main!#REF!="","",Main!#REF!)</f>
        <v>#REF!</v>
      </c>
      <c r="AG50" s="64" t="e">
        <f>+IF(Main!#REF!="","",Main!#REF!)</f>
        <v>#REF!</v>
      </c>
      <c r="AH50" s="64" t="e">
        <f>+IF(Main!#REF!="","",Main!#REF!)</f>
        <v>#REF!</v>
      </c>
      <c r="AI50" s="58" t="str">
        <f>+IF(Main!AJ48="","",Main!AJ48)</f>
        <v/>
      </c>
      <c r="AJ50" s="58" t="str">
        <f>+IF(Main!AK48="","",Main!AK48)</f>
        <v/>
      </c>
      <c r="AK50" s="65" t="str">
        <f>+IF(Main!AL48="","",Main!AL48)</f>
        <v/>
      </c>
      <c r="AM50" s="63">
        <f>+IF(Main!AN48="","",Main!AN48)</f>
        <v>37</v>
      </c>
      <c r="AN50" s="65">
        <f>+IF(Main!AO48="","",Main!AO48)</f>
        <v>35</v>
      </c>
    </row>
    <row r="51" spans="1:40" ht="18.75" customHeight="1" x14ac:dyDescent="0.2">
      <c r="A51" s="86"/>
      <c r="B51" s="71"/>
      <c r="C51" s="71"/>
      <c r="D51" s="72"/>
      <c r="E51" s="73"/>
      <c r="F51" s="71"/>
      <c r="G51" s="71"/>
      <c r="H51" s="71"/>
      <c r="I51" s="87"/>
      <c r="J51" s="77"/>
      <c r="K51" s="88"/>
      <c r="L51" s="89"/>
      <c r="M51" s="77"/>
      <c r="N51" s="78"/>
      <c r="O51" s="89"/>
      <c r="P51" s="78"/>
      <c r="Q51" s="97"/>
      <c r="AA51" s="63">
        <f>+IF(Main!AB49="","",Main!AB49)</f>
        <v>39</v>
      </c>
      <c r="AB51" s="58" t="str">
        <f>+IF(Main!AC60="","",Main!AC60)</f>
        <v>5100R6W</v>
      </c>
      <c r="AC51" s="64" t="str">
        <f>+IF(Main!AD60="","",Main!AD60)</f>
        <v>220/415v/100a</v>
      </c>
      <c r="AD51" s="64">
        <f>+IF(Main!AE60="","",Main!AE60)</f>
        <v>3</v>
      </c>
      <c r="AE51" s="66" t="str">
        <f>+IF(Main!AF60="","",Main!AF60)</f>
        <v>3</v>
      </c>
      <c r="AF51" s="66" t="str">
        <f>+IF(Main!AG60="","",Main!AG60)</f>
        <v>100</v>
      </c>
      <c r="AG51" s="64" t="str">
        <f>+IF(Main!AH60="","",Main!AH60)</f>
        <v>1 1/4"</v>
      </c>
      <c r="AH51" s="64" t="str">
        <f>+IF(Main!AI60="","",Main!AI60)</f>
        <v>5#3</v>
      </c>
      <c r="AI51" s="58" t="str">
        <f>+IF(Main!AJ49="","",Main!AJ49)</f>
        <v/>
      </c>
      <c r="AJ51" s="58" t="str">
        <f>+IF(Main!AK49="","",Main!AK49)</f>
        <v/>
      </c>
      <c r="AK51" s="65" t="str">
        <f>+IF(Main!AL49="","",Main!AL49)</f>
        <v/>
      </c>
      <c r="AM51" s="63">
        <f>+IF(Main!AN49="","",Main!AN49)</f>
        <v>38</v>
      </c>
      <c r="AN51" s="65">
        <f>+IF(Main!AO49="","",Main!AO49)</f>
        <v>36</v>
      </c>
    </row>
    <row r="52" spans="1:40" ht="18.75" customHeight="1" x14ac:dyDescent="0.2">
      <c r="A52" s="86"/>
      <c r="B52" s="71"/>
      <c r="C52" s="71"/>
      <c r="D52" s="72"/>
      <c r="E52" s="73"/>
      <c r="F52" s="71"/>
      <c r="G52" s="71"/>
      <c r="H52" s="71"/>
      <c r="I52" s="87"/>
      <c r="J52" s="77"/>
      <c r="K52" s="88"/>
      <c r="L52" s="89"/>
      <c r="M52" s="77"/>
      <c r="N52" s="78"/>
      <c r="O52" s="89"/>
      <c r="P52" s="78"/>
      <c r="Q52" s="97"/>
      <c r="AA52" s="63">
        <f>+IF(Main!AB50="","",Main!AB50)</f>
        <v>40</v>
      </c>
      <c r="AB52" s="58" t="str">
        <f>+IF(Main!AC61="","",Main!AC61)</f>
        <v>5100C7W</v>
      </c>
      <c r="AC52" s="64" t="str">
        <f>+IF(Main!AD61="","",Main!AD61)</f>
        <v>277/480v/100a</v>
      </c>
      <c r="AD52" s="64">
        <f>+IF(Main!AE61="","",Main!AE61)</f>
        <v>3</v>
      </c>
      <c r="AE52" s="66" t="str">
        <f>+IF(Main!AF61="","",Main!AF61)</f>
        <v>3</v>
      </c>
      <c r="AF52" s="66" t="str">
        <f>+IF(Main!AG61="","",Main!AG61)</f>
        <v>100</v>
      </c>
      <c r="AG52" s="64" t="str">
        <f>+IF(Main!AH61="","",Main!AH61)</f>
        <v>1 1/4"</v>
      </c>
      <c r="AH52" s="64" t="str">
        <f>+IF(Main!AI61="","",Main!AI61)</f>
        <v>5#3</v>
      </c>
      <c r="AI52" s="58" t="str">
        <f>+IF(Main!AJ50="","",Main!AJ50)</f>
        <v/>
      </c>
      <c r="AJ52" s="58" t="str">
        <f>+IF(Main!AK50="","",Main!AK50)</f>
        <v/>
      </c>
      <c r="AK52" s="65" t="str">
        <f>+IF(Main!AL50="","",Main!AL50)</f>
        <v/>
      </c>
      <c r="AM52" s="63">
        <f>+IF(Main!AN50="","",Main!AN50)</f>
        <v>39</v>
      </c>
      <c r="AN52" s="65">
        <f>+IF(Main!AO50="","",Main!AO50)</f>
        <v>37</v>
      </c>
    </row>
    <row r="53" spans="1:40" ht="18.75" customHeight="1" x14ac:dyDescent="0.2">
      <c r="A53" s="86"/>
      <c r="B53" s="71"/>
      <c r="C53" s="71"/>
      <c r="D53" s="72"/>
      <c r="E53" s="73"/>
      <c r="F53" s="71"/>
      <c r="G53" s="71"/>
      <c r="H53" s="71"/>
      <c r="I53" s="87"/>
      <c r="J53" s="77"/>
      <c r="K53" s="88"/>
      <c r="L53" s="89"/>
      <c r="M53" s="77"/>
      <c r="N53" s="78"/>
      <c r="O53" s="89"/>
      <c r="P53" s="78"/>
      <c r="Q53" s="97"/>
      <c r="AA53" s="63">
        <f>+IF(Main!AB51="","",Main!AB51)</f>
        <v>41</v>
      </c>
      <c r="AB53" s="58" t="str">
        <f>+IF(Main!AC62="","",Main!AC62)</f>
        <v>5100R7W</v>
      </c>
      <c r="AC53" s="64" t="str">
        <f>+IF(Main!AD62="","",Main!AD62)</f>
        <v>277/480v/100a</v>
      </c>
      <c r="AD53" s="64">
        <f>+IF(Main!AE62="","",Main!AE62)</f>
        <v>3</v>
      </c>
      <c r="AE53" s="66" t="str">
        <f>+IF(Main!AF62="","",Main!AF62)</f>
        <v>3</v>
      </c>
      <c r="AF53" s="66" t="str">
        <f>+IF(Main!AG62="","",Main!AG62)</f>
        <v>100</v>
      </c>
      <c r="AG53" s="64" t="str">
        <f>+IF(Main!AH62="","",Main!AH62)</f>
        <v>1 1/4"</v>
      </c>
      <c r="AH53" s="64" t="str">
        <f>+IF(Main!AI62="","",Main!AI62)</f>
        <v>5#3</v>
      </c>
      <c r="AI53" s="58" t="str">
        <f>+IF(Main!AJ51="","",Main!AJ51)</f>
        <v/>
      </c>
      <c r="AJ53" s="58" t="str">
        <f>+IF(Main!AK51="","",Main!AK51)</f>
        <v/>
      </c>
      <c r="AK53" s="65" t="str">
        <f>+IF(Main!AL51="","",Main!AL51)</f>
        <v/>
      </c>
      <c r="AM53" s="67">
        <f>+IF(Main!AN51="","",Main!AN51)</f>
        <v>40</v>
      </c>
      <c r="AN53" s="68">
        <f>+IF(Main!AO51="","",Main!AO51)</f>
        <v>38</v>
      </c>
    </row>
    <row r="54" spans="1:40" ht="18.75" customHeight="1" x14ac:dyDescent="0.2">
      <c r="A54" s="86"/>
      <c r="B54" s="71"/>
      <c r="C54" s="71"/>
      <c r="D54" s="72"/>
      <c r="E54" s="73"/>
      <c r="F54" s="71"/>
      <c r="G54" s="71"/>
      <c r="H54" s="71"/>
      <c r="I54" s="87"/>
      <c r="J54" s="77"/>
      <c r="K54" s="88"/>
      <c r="L54" s="89"/>
      <c r="M54" s="77"/>
      <c r="N54" s="78"/>
      <c r="O54" s="89"/>
      <c r="P54" s="78"/>
      <c r="Q54" s="97"/>
      <c r="AA54" s="63">
        <f>+IF(Main!AB52="","",Main!AB52)</f>
        <v>42</v>
      </c>
      <c r="AB54" s="58" t="str">
        <f>+IF(Main!AC65="","",Main!AC65)</f>
        <v>515R1</v>
      </c>
      <c r="AC54" s="64" t="str">
        <f>+IF(Main!AD65="","",Main!AD65)</f>
        <v>120/15</v>
      </c>
      <c r="AD54" s="64">
        <f>+IF(Main!AE65="","",Main!AE65)</f>
        <v>1</v>
      </c>
      <c r="AE54" s="66" t="str">
        <f>+IF(Main!AF65="","",Main!AF65)</f>
        <v>1</v>
      </c>
      <c r="AF54" s="66" t="str">
        <f>+IF(Main!AG65="","",Main!AG65)</f>
        <v>15</v>
      </c>
      <c r="AG54" s="64" t="str">
        <f>+IF(Main!AH65="","",Main!AH65)</f>
        <v>1/2"</v>
      </c>
      <c r="AH54" s="64" t="str">
        <f>+IF(Main!AI65="","",Main!AI65)</f>
        <v>3#12</v>
      </c>
      <c r="AI54" s="58" t="str">
        <f>+IF(Main!AJ52="","",Main!AJ52)</f>
        <v/>
      </c>
      <c r="AJ54" s="58" t="str">
        <f>+IF(Main!AK52="","",Main!AK52)</f>
        <v/>
      </c>
      <c r="AK54" s="65" t="str">
        <f>+IF(Main!AL52="","",Main!AL52)</f>
        <v/>
      </c>
    </row>
    <row r="55" spans="1:40" ht="18.75" customHeight="1" x14ac:dyDescent="0.2">
      <c r="A55" s="86"/>
      <c r="B55" s="71"/>
      <c r="C55" s="71"/>
      <c r="D55" s="72"/>
      <c r="E55" s="73"/>
      <c r="F55" s="71"/>
      <c r="G55" s="71"/>
      <c r="H55" s="71"/>
      <c r="I55" s="87"/>
      <c r="J55" s="77"/>
      <c r="K55" s="88"/>
      <c r="L55" s="89"/>
      <c r="M55" s="77"/>
      <c r="N55" s="78"/>
      <c r="O55" s="89"/>
      <c r="P55" s="78"/>
      <c r="Q55" s="97"/>
      <c r="AA55" s="63">
        <f>+IF(Main!AB53="","",Main!AB53)</f>
        <v>43</v>
      </c>
      <c r="AB55" s="58" t="str">
        <f>+IF(Main!AC66="","",Main!AC66)</f>
        <v>515R</v>
      </c>
      <c r="AC55" s="64" t="str">
        <f>+IF(Main!AD66="","",Main!AD66)</f>
        <v>120/15</v>
      </c>
      <c r="AD55" s="64">
        <f>+IF(Main!AE66="","",Main!AE66)</f>
        <v>1</v>
      </c>
      <c r="AE55" s="66" t="str">
        <f>+IF(Main!AF66="","",Main!AF66)</f>
        <v>1</v>
      </c>
      <c r="AF55" s="66" t="str">
        <f>+IF(Main!AG66="","",Main!AG66)</f>
        <v>15</v>
      </c>
      <c r="AG55" s="64" t="str">
        <f>+IF(Main!AH66="","",Main!AH66)</f>
        <v>1/2"</v>
      </c>
      <c r="AH55" s="64" t="str">
        <f>+IF(Main!AI66="","",Main!AI66)</f>
        <v>3#12</v>
      </c>
      <c r="AI55" s="58" t="str">
        <f>+IF(Main!AJ53="","",Main!AJ53)</f>
        <v/>
      </c>
      <c r="AJ55" s="58" t="str">
        <f>+IF(Main!AK53="","",Main!AK53)</f>
        <v/>
      </c>
      <c r="AK55" s="65" t="str">
        <f>+IF(Main!AL53="","",Main!AL53)</f>
        <v/>
      </c>
    </row>
    <row r="56" spans="1:40" ht="18.75" customHeight="1" x14ac:dyDescent="0.2">
      <c r="A56" s="86"/>
      <c r="B56" s="71"/>
      <c r="C56" s="71"/>
      <c r="D56" s="72"/>
      <c r="E56" s="73"/>
      <c r="F56" s="71"/>
      <c r="G56" s="71"/>
      <c r="H56" s="71"/>
      <c r="I56" s="87"/>
      <c r="J56" s="77"/>
      <c r="K56" s="88"/>
      <c r="L56" s="89"/>
      <c r="M56" s="77"/>
      <c r="N56" s="78"/>
      <c r="O56" s="89"/>
      <c r="P56" s="78"/>
      <c r="Q56" s="97"/>
      <c r="AA56" s="63">
        <f>+IF(Main!AB54="","",Main!AB54)</f>
        <v>44</v>
      </c>
      <c r="AB56" s="58" t="str">
        <f>+IF(Main!AC67="","",Main!AC67)</f>
        <v>5-15R</v>
      </c>
      <c r="AC56" s="64" t="str">
        <f>+IF(Main!AD67="","",Main!AD67)</f>
        <v>120/15</v>
      </c>
      <c r="AD56" s="64">
        <f>+IF(Main!AE67="","",Main!AE67)</f>
        <v>1</v>
      </c>
      <c r="AE56" s="66" t="str">
        <f>+IF(Main!AF67="","",Main!AF67)</f>
        <v>1</v>
      </c>
      <c r="AF56" s="66" t="str">
        <f>+IF(Main!AG67="","",Main!AG67)</f>
        <v>15</v>
      </c>
      <c r="AG56" s="69" t="str">
        <f>+IF(Main!AH67="","",Main!AH67)</f>
        <v>1/2"</v>
      </c>
      <c r="AH56" s="64" t="str">
        <f>+IF(Main!AI67="","",Main!AI67)</f>
        <v>3#12</v>
      </c>
      <c r="AI56" s="58" t="str">
        <f>+IF(Main!AJ54="","",Main!AJ54)</f>
        <v/>
      </c>
      <c r="AJ56" s="58" t="str">
        <f>+IF(Main!AK54="","",Main!AK54)</f>
        <v/>
      </c>
      <c r="AK56" s="65" t="str">
        <f>+IF(Main!AL54="","",Main!AL54)</f>
        <v/>
      </c>
    </row>
    <row r="57" spans="1:40" ht="18.75" customHeight="1" x14ac:dyDescent="0.2">
      <c r="A57" s="86"/>
      <c r="B57" s="71"/>
      <c r="C57" s="71"/>
      <c r="D57" s="72"/>
      <c r="E57" s="73"/>
      <c r="F57" s="71"/>
      <c r="G57" s="71"/>
      <c r="H57" s="71"/>
      <c r="I57" s="87"/>
      <c r="J57" s="77"/>
      <c r="K57" s="88"/>
      <c r="L57" s="89"/>
      <c r="M57" s="77"/>
      <c r="N57" s="78"/>
      <c r="O57" s="89"/>
      <c r="P57" s="78"/>
      <c r="Q57" s="97"/>
      <c r="AA57" s="63">
        <f>+IF(Main!AB55="","",Main!AB55)</f>
        <v>45</v>
      </c>
      <c r="AB57" s="58" t="str">
        <f>+IF(Main!AC68="","",Main!AC68)</f>
        <v>515R2</v>
      </c>
      <c r="AC57" s="64" t="str">
        <f>+IF(Main!AD68="","",Main!AD68)</f>
        <v>120/15</v>
      </c>
      <c r="AD57" s="64">
        <f>+IF(Main!AE68="","",Main!AE68)</f>
        <v>1</v>
      </c>
      <c r="AE57" s="66" t="str">
        <f>+IF(Main!AF68="","",Main!AF68)</f>
        <v>1</v>
      </c>
      <c r="AF57" s="66" t="str">
        <f>+IF(Main!AG68="","",Main!AG68)</f>
        <v>15</v>
      </c>
      <c r="AG57" s="64" t="str">
        <f>+IF(Main!AH68="","",Main!AH68)</f>
        <v>1/2"</v>
      </c>
      <c r="AH57" s="64" t="str">
        <f>+IF(Main!AI68="","",Main!AI68)</f>
        <v>3#12</v>
      </c>
      <c r="AI57" s="58" t="str">
        <f>+IF(Main!AJ55="","",Main!AJ55)</f>
        <v/>
      </c>
      <c r="AJ57" s="58" t="str">
        <f>+IF(Main!AK55="","",Main!AK55)</f>
        <v/>
      </c>
      <c r="AK57" s="65" t="str">
        <f>+IF(Main!AL55="","",Main!AL55)</f>
        <v/>
      </c>
    </row>
    <row r="58" spans="1:40" ht="18.75" customHeight="1" x14ac:dyDescent="0.2">
      <c r="A58" s="86"/>
      <c r="B58" s="71"/>
      <c r="C58" s="71"/>
      <c r="D58" s="72"/>
      <c r="E58" s="73"/>
      <c r="F58" s="71"/>
      <c r="G58" s="71"/>
      <c r="H58" s="71"/>
      <c r="I58" s="87"/>
      <c r="J58" s="77"/>
      <c r="K58" s="88"/>
      <c r="L58" s="89"/>
      <c r="M58" s="77"/>
      <c r="N58" s="78"/>
      <c r="O58" s="89"/>
      <c r="P58" s="78"/>
      <c r="Q58" s="97"/>
      <c r="AA58" s="63">
        <f>+IF(Main!AB56="","",Main!AB56)</f>
        <v>46</v>
      </c>
      <c r="AB58" s="58" t="str">
        <f>+IF(Main!AC69="","",Main!AC69)</f>
        <v>515R DUPLEX</v>
      </c>
      <c r="AC58" s="64" t="str">
        <f>+IF(Main!AD69="","",Main!AD69)</f>
        <v>120/15</v>
      </c>
      <c r="AD58" s="64">
        <f>+IF(Main!AE69="","",Main!AE69)</f>
        <v>1</v>
      </c>
      <c r="AE58" s="66" t="str">
        <f>+IF(Main!AF69="","",Main!AF69)</f>
        <v>1</v>
      </c>
      <c r="AF58" s="66" t="str">
        <f>+IF(Main!AG69="","",Main!AG69)</f>
        <v>15</v>
      </c>
      <c r="AG58" s="64" t="str">
        <f>+IF(Main!AH69="","",Main!AH69)</f>
        <v>1/2"</v>
      </c>
      <c r="AH58" s="64" t="str">
        <f>+IF(Main!AI69="","",Main!AI69)</f>
        <v>3#12</v>
      </c>
      <c r="AI58" s="58" t="str">
        <f>+IF(Main!AJ56="","",Main!AJ56)</f>
        <v/>
      </c>
      <c r="AJ58" s="58" t="str">
        <f>+IF(Main!AK56="","",Main!AK56)</f>
        <v/>
      </c>
      <c r="AK58" s="65" t="str">
        <f>+IF(Main!AL56="","",Main!AL56)</f>
        <v/>
      </c>
    </row>
    <row r="59" spans="1:40" ht="18.75" customHeight="1" x14ac:dyDescent="0.2">
      <c r="A59" s="86"/>
      <c r="B59" s="71"/>
      <c r="C59" s="71"/>
      <c r="D59" s="72"/>
      <c r="E59" s="73"/>
      <c r="F59" s="71"/>
      <c r="G59" s="71"/>
      <c r="H59" s="71"/>
      <c r="I59" s="87"/>
      <c r="J59" s="77"/>
      <c r="K59" s="88"/>
      <c r="L59" s="89"/>
      <c r="M59" s="77"/>
      <c r="N59" s="78"/>
      <c r="O59" s="89"/>
      <c r="P59" s="78"/>
      <c r="Q59" s="97"/>
      <c r="AA59" s="63">
        <f>+IF(Main!AB57="","",Main!AB57)</f>
        <v>47</v>
      </c>
      <c r="AB59" s="58" t="str">
        <f>+IF(Main!AC70="","",Main!AC70)</f>
        <v>5-15R DUPLEX</v>
      </c>
      <c r="AC59" s="64" t="str">
        <f>+IF(Main!AD70="","",Main!AD70)</f>
        <v>120/15</v>
      </c>
      <c r="AD59" s="64">
        <f>+IF(Main!AE70="","",Main!AE70)</f>
        <v>1</v>
      </c>
      <c r="AE59" s="66" t="str">
        <f>+IF(Main!AF70="","",Main!AF70)</f>
        <v>1</v>
      </c>
      <c r="AF59" s="66" t="str">
        <f>+IF(Main!AG70="","",Main!AG70)</f>
        <v>15</v>
      </c>
      <c r="AG59" s="64" t="str">
        <f>+IF(Main!AH70="","",Main!AH70)</f>
        <v>1/2"</v>
      </c>
      <c r="AH59" s="64" t="str">
        <f>+IF(Main!AI70="","",Main!AI70)</f>
        <v>3#12</v>
      </c>
      <c r="AI59" s="58" t="str">
        <f>+IF(Main!AJ57="","",Main!AJ57)</f>
        <v/>
      </c>
      <c r="AJ59" s="58" t="str">
        <f>+IF(Main!AK57="","",Main!AK57)</f>
        <v/>
      </c>
      <c r="AK59" s="65" t="str">
        <f>+IF(Main!AL57="","",Main!AL57)</f>
        <v/>
      </c>
    </row>
    <row r="60" spans="1:40" ht="18.75" customHeight="1" x14ac:dyDescent="0.2">
      <c r="A60" s="86"/>
      <c r="B60" s="71"/>
      <c r="C60" s="71"/>
      <c r="D60" s="72"/>
      <c r="E60" s="73"/>
      <c r="F60" s="71"/>
      <c r="G60" s="71"/>
      <c r="H60" s="71"/>
      <c r="I60" s="87"/>
      <c r="J60" s="77"/>
      <c r="K60" s="88"/>
      <c r="L60" s="89"/>
      <c r="M60" s="77"/>
      <c r="N60" s="78"/>
      <c r="O60" s="89"/>
      <c r="P60" s="78"/>
      <c r="Q60" s="97"/>
      <c r="AA60" s="63">
        <f>+IF(Main!AB58="","",Main!AB58)</f>
        <v>48</v>
      </c>
      <c r="AB60" s="58" t="str">
        <f>+IF(Main!AC71="","",Main!AC71)</f>
        <v>520R1</v>
      </c>
      <c r="AC60" s="64" t="str">
        <f>+IF(Main!AD71="","",Main!AD71)</f>
        <v>120/20</v>
      </c>
      <c r="AD60" s="64">
        <f>+IF(Main!AE71="","",Main!AE71)</f>
        <v>1</v>
      </c>
      <c r="AE60" s="66" t="str">
        <f>+IF(Main!AF71="","",Main!AF71)</f>
        <v>1</v>
      </c>
      <c r="AF60" s="66" t="str">
        <f>+IF(Main!AG71="","",Main!AG71)</f>
        <v>20</v>
      </c>
      <c r="AG60" s="64" t="str">
        <f>+IF(Main!AH71="","",Main!AH71)</f>
        <v>1/2"</v>
      </c>
      <c r="AH60" s="64" t="str">
        <f>+IF(Main!AI71="","",Main!AI71)</f>
        <v>3#12</v>
      </c>
      <c r="AI60" s="58" t="str">
        <f>+IF(Main!AJ58="","",Main!AJ58)</f>
        <v/>
      </c>
      <c r="AJ60" s="58" t="str">
        <f>+IF(Main!AK58="","",Main!AK58)</f>
        <v/>
      </c>
      <c r="AK60" s="65" t="str">
        <f>+IF(Main!AL58="","",Main!AL58)</f>
        <v/>
      </c>
    </row>
    <row r="61" spans="1:40" ht="18.75" customHeight="1" x14ac:dyDescent="0.2">
      <c r="A61" s="86"/>
      <c r="B61" s="71"/>
      <c r="C61" s="71"/>
      <c r="D61" s="72"/>
      <c r="E61" s="73"/>
      <c r="F61" s="71"/>
      <c r="G61" s="71"/>
      <c r="H61" s="71"/>
      <c r="I61" s="87"/>
      <c r="J61" s="77"/>
      <c r="K61" s="88"/>
      <c r="L61" s="89"/>
      <c r="M61" s="77"/>
      <c r="N61" s="78"/>
      <c r="O61" s="89"/>
      <c r="P61" s="78"/>
      <c r="Q61" s="97"/>
      <c r="AA61" s="63">
        <f>+IF(Main!AB59="","",Main!AB59)</f>
        <v>49</v>
      </c>
      <c r="AB61" s="58" t="str">
        <f>+IF(Main!AC54="","",Main!AC54)</f>
        <v>560R6W</v>
      </c>
      <c r="AC61" s="64" t="str">
        <f>+IF(Main!AD54="","",Main!AD54)</f>
        <v>220/415v/60a</v>
      </c>
      <c r="AD61" s="64">
        <f>+IF(Main!AE54="","",Main!AE54)</f>
        <v>3</v>
      </c>
      <c r="AE61" s="66" t="str">
        <f>+IF(Main!AF54="","",Main!AF54)</f>
        <v>3</v>
      </c>
      <c r="AF61" s="66" t="str">
        <f>+IF(Main!AG54="","",Main!AG54)</f>
        <v>60</v>
      </c>
      <c r="AG61" s="64" t="str">
        <f>+IF(Main!AH54="","",Main!AH54)</f>
        <v>1"</v>
      </c>
      <c r="AH61" s="64" t="str">
        <f>+IF(Main!AI54="","",Main!AI54)</f>
        <v>5#6</v>
      </c>
      <c r="AI61" s="58" t="str">
        <f>+IF(Main!AJ59="","",Main!AJ59)</f>
        <v/>
      </c>
      <c r="AJ61" s="58" t="str">
        <f>+IF(Main!AK59="","",Main!AK59)</f>
        <v/>
      </c>
      <c r="AK61" s="65" t="str">
        <f>+IF(Main!AL59="","",Main!AL59)</f>
        <v/>
      </c>
    </row>
    <row r="62" spans="1:40" ht="18.75" customHeight="1" x14ac:dyDescent="0.2">
      <c r="A62" s="86"/>
      <c r="B62" s="71"/>
      <c r="C62" s="71"/>
      <c r="D62" s="72"/>
      <c r="E62" s="73"/>
      <c r="F62" s="71"/>
      <c r="G62" s="71"/>
      <c r="H62" s="71"/>
      <c r="I62" s="87"/>
      <c r="J62" s="77"/>
      <c r="K62" s="88"/>
      <c r="L62" s="89"/>
      <c r="M62" s="77"/>
      <c r="N62" s="78"/>
      <c r="O62" s="89"/>
      <c r="P62" s="78"/>
      <c r="Q62" s="97"/>
      <c r="AA62" s="63">
        <f>+IF(Main!AB60="","",Main!AB60)</f>
        <v>50</v>
      </c>
      <c r="AB62" s="58" t="str">
        <f>+IF(Main!AC55="","",Main!AC55)</f>
        <v>560C7W</v>
      </c>
      <c r="AC62" s="64" t="str">
        <f>+IF(Main!AD55="","",Main!AD55)</f>
        <v>277/480v/60a</v>
      </c>
      <c r="AD62" s="64">
        <f>+IF(Main!AE55="","",Main!AE55)</f>
        <v>3</v>
      </c>
      <c r="AE62" s="66" t="str">
        <f>+IF(Main!AF55="","",Main!AF55)</f>
        <v>3</v>
      </c>
      <c r="AF62" s="66" t="str">
        <f>+IF(Main!AG55="","",Main!AG55)</f>
        <v>60</v>
      </c>
      <c r="AG62" s="64" t="str">
        <f>+IF(Main!AH55="","",Main!AH55)</f>
        <v>1"</v>
      </c>
      <c r="AH62" s="64" t="str">
        <f>+IF(Main!AI55="","",Main!AI55)</f>
        <v>5#6</v>
      </c>
      <c r="AI62" s="58" t="str">
        <f>+IF(Main!AJ60="","",Main!AJ60)</f>
        <v/>
      </c>
      <c r="AJ62" s="58" t="str">
        <f>+IF(Main!AK60="","",Main!AK60)</f>
        <v/>
      </c>
      <c r="AK62" s="65" t="str">
        <f>+IF(Main!AL60="","",Main!AL60)</f>
        <v/>
      </c>
    </row>
    <row r="63" spans="1:40" ht="18.75" customHeight="1" x14ac:dyDescent="0.2">
      <c r="A63" s="86"/>
      <c r="B63" s="71"/>
      <c r="C63" s="71"/>
      <c r="D63" s="72"/>
      <c r="E63" s="73"/>
      <c r="F63" s="71"/>
      <c r="G63" s="71"/>
      <c r="H63" s="71"/>
      <c r="I63" s="87"/>
      <c r="J63" s="77"/>
      <c r="K63" s="88"/>
      <c r="L63" s="89"/>
      <c r="M63" s="77"/>
      <c r="N63" s="78"/>
      <c r="O63" s="89"/>
      <c r="P63" s="78"/>
      <c r="Q63" s="97"/>
      <c r="AA63" s="63">
        <f>+IF(Main!AB61="","",Main!AB61)</f>
        <v>51</v>
      </c>
      <c r="AB63" s="58" t="str">
        <f>+IF(Main!AC56="","",Main!AC56)</f>
        <v>560R7W</v>
      </c>
      <c r="AC63" s="64" t="str">
        <f>+IF(Main!AD56="","",Main!AD56)</f>
        <v>277/480v/60a</v>
      </c>
      <c r="AD63" s="64">
        <f>+IF(Main!AE56="","",Main!AE56)</f>
        <v>3</v>
      </c>
      <c r="AE63" s="66" t="str">
        <f>+IF(Main!AF56="","",Main!AF56)</f>
        <v>3</v>
      </c>
      <c r="AF63" s="66" t="str">
        <f>+IF(Main!AG56="","",Main!AG56)</f>
        <v>60</v>
      </c>
      <c r="AG63" s="64" t="str">
        <f>+IF(Main!AH56="","",Main!AH56)</f>
        <v>1"</v>
      </c>
      <c r="AH63" s="64" t="str">
        <f>+IF(Main!AI56="","",Main!AI56)</f>
        <v>5#6</v>
      </c>
      <c r="AI63" s="58" t="str">
        <f>+IF(Main!AJ61="","",Main!AJ61)</f>
        <v/>
      </c>
      <c r="AJ63" s="58" t="str">
        <f>+IF(Main!AK61="","",Main!AK61)</f>
        <v/>
      </c>
      <c r="AK63" s="65" t="str">
        <f>+IF(Main!AL61="","",Main!AL61)</f>
        <v/>
      </c>
    </row>
    <row r="64" spans="1:40" ht="18.75" customHeight="1" x14ac:dyDescent="0.2">
      <c r="A64" s="86"/>
      <c r="B64" s="71"/>
      <c r="C64" s="71"/>
      <c r="D64" s="72"/>
      <c r="E64" s="73"/>
      <c r="F64" s="71"/>
      <c r="G64" s="71"/>
      <c r="H64" s="71"/>
      <c r="I64" s="87"/>
      <c r="J64" s="77"/>
      <c r="K64" s="88"/>
      <c r="L64" s="89"/>
      <c r="M64" s="77"/>
      <c r="N64" s="78"/>
      <c r="O64" s="89"/>
      <c r="P64" s="78"/>
      <c r="Q64" s="97"/>
      <c r="AA64" s="63">
        <f>+IF(Main!AB62="","",Main!AB62)</f>
        <v>52</v>
      </c>
      <c r="AB64" s="58" t="str">
        <f>+IF(Main!AC57="","",Main!AC57)</f>
        <v>560C9W</v>
      </c>
      <c r="AC64" s="64" t="str">
        <f>+IF(Main!AD57="","",Main!AD57)</f>
        <v>120/208v/60a</v>
      </c>
      <c r="AD64" s="64">
        <f>+IF(Main!AE57="","",Main!AE57)</f>
        <v>3</v>
      </c>
      <c r="AE64" s="66" t="str">
        <f>+IF(Main!AF57="","",Main!AF57)</f>
        <v>3</v>
      </c>
      <c r="AF64" s="66" t="str">
        <f>+IF(Main!AG57="","",Main!AG57)</f>
        <v>60</v>
      </c>
      <c r="AG64" s="64" t="str">
        <f>+IF(Main!AH57="","",Main!AH57)</f>
        <v>1"</v>
      </c>
      <c r="AH64" s="64" t="str">
        <f>+IF(Main!AI57="","",Main!AI57)</f>
        <v>5#6</v>
      </c>
      <c r="AI64" s="58" t="str">
        <f>+IF(Main!AJ62="","",Main!AJ62)</f>
        <v/>
      </c>
      <c r="AJ64" s="58" t="str">
        <f>+IF(Main!AK62="","",Main!AK62)</f>
        <v/>
      </c>
      <c r="AK64" s="65" t="str">
        <f>+IF(Main!AL62="","",Main!AL62)</f>
        <v/>
      </c>
    </row>
    <row r="65" spans="1:37" ht="18.75" customHeight="1" x14ac:dyDescent="0.2">
      <c r="A65" s="86"/>
      <c r="B65" s="71"/>
      <c r="C65" s="71"/>
      <c r="D65" s="72"/>
      <c r="E65" s="73"/>
      <c r="F65" s="71"/>
      <c r="G65" s="71"/>
      <c r="H65" s="71"/>
      <c r="I65" s="87"/>
      <c r="J65" s="77"/>
      <c r="K65" s="88"/>
      <c r="L65" s="89"/>
      <c r="M65" s="77"/>
      <c r="N65" s="78"/>
      <c r="O65" s="89"/>
      <c r="P65" s="78"/>
      <c r="Q65" s="97"/>
      <c r="AA65" s="63">
        <f>+IF(Main!AB63="","",Main!AB63)</f>
        <v>53</v>
      </c>
      <c r="AB65" s="58" t="str">
        <f>+IF(Main!AC58="","",Main!AC58)</f>
        <v>560R9W</v>
      </c>
      <c r="AC65" s="64" t="str">
        <f>+IF(Main!AD58="","",Main!AD58)</f>
        <v>120/208v/60a</v>
      </c>
      <c r="AD65" s="64">
        <f>+IF(Main!AE58="","",Main!AE58)</f>
        <v>3</v>
      </c>
      <c r="AE65" s="66" t="str">
        <f>+IF(Main!AF58="","",Main!AF58)</f>
        <v>3</v>
      </c>
      <c r="AF65" s="66" t="str">
        <f>+IF(Main!AG58="","",Main!AG58)</f>
        <v>60</v>
      </c>
      <c r="AG65" s="64" t="str">
        <f>+IF(Main!AH58="","",Main!AH58)</f>
        <v>1"</v>
      </c>
      <c r="AH65" s="64" t="str">
        <f>+IF(Main!AI58="","",Main!AI58)</f>
        <v>5#6</v>
      </c>
      <c r="AI65" s="58" t="str">
        <f>+IF(Main!AJ63="","",Main!AJ63)</f>
        <v/>
      </c>
      <c r="AJ65" s="58" t="str">
        <f>+IF(Main!AK63="","",Main!AK63)</f>
        <v/>
      </c>
      <c r="AK65" s="65" t="str">
        <f>+IF(Main!AL63="","",Main!AL63)</f>
        <v/>
      </c>
    </row>
    <row r="66" spans="1:37" ht="18.75" customHeight="1" x14ac:dyDescent="0.2">
      <c r="A66" s="86"/>
      <c r="B66" s="71"/>
      <c r="C66" s="71"/>
      <c r="D66" s="72"/>
      <c r="E66" s="73"/>
      <c r="F66" s="71"/>
      <c r="G66" s="71"/>
      <c r="H66" s="71"/>
      <c r="I66" s="87"/>
      <c r="J66" s="77"/>
      <c r="K66" s="88"/>
      <c r="L66" s="89"/>
      <c r="M66" s="77"/>
      <c r="N66" s="78"/>
      <c r="O66" s="89"/>
      <c r="P66" s="78"/>
      <c r="Q66" s="97"/>
      <c r="AA66" s="63">
        <f>+IF(Main!AB64="","",Main!AB64)</f>
        <v>54</v>
      </c>
      <c r="AB66" s="58" t="str">
        <f>+IF(Main!AC59="","",Main!AC59)</f>
        <v>5100C6W</v>
      </c>
      <c r="AC66" s="64" t="str">
        <f>+IF(Main!AD59="","",Main!AD59)</f>
        <v>220/415v/100a</v>
      </c>
      <c r="AD66" s="64">
        <f>+IF(Main!AE59="","",Main!AE59)</f>
        <v>3</v>
      </c>
      <c r="AE66" s="66" t="str">
        <f>+IF(Main!AF59="","",Main!AF59)</f>
        <v>3</v>
      </c>
      <c r="AF66" s="66" t="str">
        <f>+IF(Main!AG59="","",Main!AG59)</f>
        <v>100</v>
      </c>
      <c r="AG66" s="64" t="str">
        <f>+IF(Main!AH59="","",Main!AH59)</f>
        <v>1 1/4"</v>
      </c>
      <c r="AH66" s="64" t="str">
        <f>+IF(Main!AI59="","",Main!AI59)</f>
        <v>5#3</v>
      </c>
      <c r="AI66" s="58" t="str">
        <f>+IF(Main!AJ64="","",Main!AJ64)</f>
        <v/>
      </c>
      <c r="AJ66" s="58" t="str">
        <f>+IF(Main!AK64="","",Main!AK64)</f>
        <v/>
      </c>
      <c r="AK66" s="65" t="str">
        <f>+IF(Main!AL64="","",Main!AL64)</f>
        <v/>
      </c>
    </row>
    <row r="67" spans="1:37" ht="18.75" customHeight="1" x14ac:dyDescent="0.2">
      <c r="A67" s="86"/>
      <c r="B67" s="71"/>
      <c r="C67" s="71"/>
      <c r="D67" s="72"/>
      <c r="E67" s="73"/>
      <c r="F67" s="71"/>
      <c r="G67" s="71"/>
      <c r="H67" s="71"/>
      <c r="I67" s="87"/>
      <c r="J67" s="77"/>
      <c r="K67" s="88"/>
      <c r="L67" s="89"/>
      <c r="M67" s="77"/>
      <c r="N67" s="78"/>
      <c r="O67" s="89"/>
      <c r="P67" s="78"/>
      <c r="Q67" s="97"/>
      <c r="AA67" s="63">
        <f>+IF(Main!AB65="","",Main!AB65)</f>
        <v>55</v>
      </c>
      <c r="AB67" s="58" t="str">
        <f>+IF(Main!AC72="","",Main!AC72)</f>
        <v>520R</v>
      </c>
      <c r="AC67" s="64" t="str">
        <f>+IF(Main!AD72="","",Main!AD72)</f>
        <v>120/20</v>
      </c>
      <c r="AD67" s="64">
        <f>+IF(Main!AE72="","",Main!AE72)</f>
        <v>1</v>
      </c>
      <c r="AE67" s="66" t="str">
        <f>+IF(Main!AF72="","",Main!AF72)</f>
        <v>1</v>
      </c>
      <c r="AF67" s="66" t="str">
        <f>+IF(Main!AG72="","",Main!AG72)</f>
        <v>20</v>
      </c>
      <c r="AG67" s="64" t="str">
        <f>+IF(Main!AH72="","",Main!AH72)</f>
        <v>1/2"</v>
      </c>
      <c r="AH67" s="64" t="str">
        <f>+IF(Main!AI72="","",Main!AI72)</f>
        <v>3#12</v>
      </c>
      <c r="AI67" s="58" t="str">
        <f>+IF(Main!AJ65="","",Main!AJ65)</f>
        <v/>
      </c>
      <c r="AJ67" s="58" t="str">
        <f>+IF(Main!AK65="","",Main!AK65)</f>
        <v/>
      </c>
      <c r="AK67" s="65" t="str">
        <f>+IF(Main!AL65="","",Main!AL65)</f>
        <v/>
      </c>
    </row>
    <row r="68" spans="1:37" ht="18.75" customHeight="1" x14ac:dyDescent="0.2">
      <c r="A68" s="86"/>
      <c r="B68" s="71"/>
      <c r="C68" s="71"/>
      <c r="D68" s="72"/>
      <c r="E68" s="73"/>
      <c r="F68" s="71"/>
      <c r="G68" s="71"/>
      <c r="H68" s="71"/>
      <c r="I68" s="87"/>
      <c r="J68" s="77"/>
      <c r="K68" s="88"/>
      <c r="L68" s="89"/>
      <c r="M68" s="77"/>
      <c r="N68" s="78"/>
      <c r="O68" s="89"/>
      <c r="P68" s="78"/>
      <c r="Q68" s="97"/>
      <c r="AA68" s="63">
        <f>+IF(Main!AB66="","",Main!AB66)</f>
        <v>56</v>
      </c>
      <c r="AB68" s="58" t="str">
        <f>+IF(Main!AC73="","",Main!AC73)</f>
        <v>5-20R</v>
      </c>
      <c r="AC68" s="64" t="str">
        <f>+IF(Main!AD73="","",Main!AD73)</f>
        <v>120/20</v>
      </c>
      <c r="AD68" s="64">
        <f>+IF(Main!AE73="","",Main!AE73)</f>
        <v>1</v>
      </c>
      <c r="AE68" s="66" t="str">
        <f>+IF(Main!AF73="","",Main!AF73)</f>
        <v>1</v>
      </c>
      <c r="AF68" s="66" t="str">
        <f>+IF(Main!AG73="","",Main!AG73)</f>
        <v>20</v>
      </c>
      <c r="AG68" s="64" t="str">
        <f>+IF(Main!AH73="","",Main!AH73)</f>
        <v>1/2"</v>
      </c>
      <c r="AH68" s="64" t="str">
        <f>+IF(Main!AI73="","",Main!AI73)</f>
        <v>3#12</v>
      </c>
      <c r="AI68" s="58" t="str">
        <f>+IF(Main!AJ66="","",Main!AJ66)</f>
        <v/>
      </c>
      <c r="AJ68" s="58" t="str">
        <f>+IF(Main!AK66="","",Main!AK66)</f>
        <v/>
      </c>
      <c r="AK68" s="65" t="str">
        <f>+IF(Main!AL66="","",Main!AL66)</f>
        <v/>
      </c>
    </row>
    <row r="69" spans="1:37" ht="18.75" customHeight="1" x14ac:dyDescent="0.2">
      <c r="A69" s="86"/>
      <c r="B69" s="71"/>
      <c r="C69" s="71"/>
      <c r="D69" s="72"/>
      <c r="E69" s="73"/>
      <c r="F69" s="71"/>
      <c r="G69" s="71"/>
      <c r="H69" s="71"/>
      <c r="I69" s="87"/>
      <c r="J69" s="77"/>
      <c r="K69" s="88"/>
      <c r="L69" s="89"/>
      <c r="M69" s="77"/>
      <c r="N69" s="78"/>
      <c r="O69" s="89"/>
      <c r="P69" s="78"/>
      <c r="Q69" s="97"/>
      <c r="AA69" s="63">
        <f>+IF(Main!AB67="","",Main!AB67)</f>
        <v>57</v>
      </c>
      <c r="AB69" s="58" t="str">
        <f>+IF(Main!AC74="","",Main!AC74)</f>
        <v>520R2</v>
      </c>
      <c r="AC69" s="64" t="str">
        <f>+IF(Main!AD74="","",Main!AD74)</f>
        <v>120/20</v>
      </c>
      <c r="AD69" s="64">
        <f>+IF(Main!AE74="","",Main!AE74)</f>
        <v>1</v>
      </c>
      <c r="AE69" s="66" t="str">
        <f>+IF(Main!AF74="","",Main!AF74)</f>
        <v>1</v>
      </c>
      <c r="AF69" s="66" t="str">
        <f>+IF(Main!AG74="","",Main!AG74)</f>
        <v>20</v>
      </c>
      <c r="AG69" s="64" t="str">
        <f>+IF(Main!AH74="","",Main!AH74)</f>
        <v>1/2"</v>
      </c>
      <c r="AH69" s="64" t="str">
        <f>+IF(Main!AI74="","",Main!AI74)</f>
        <v>3#12</v>
      </c>
      <c r="AI69" s="58" t="str">
        <f>+IF(Main!AJ67="","",Main!AJ67)</f>
        <v/>
      </c>
      <c r="AJ69" s="58" t="str">
        <f>+IF(Main!AK67="","",Main!AK67)</f>
        <v/>
      </c>
      <c r="AK69" s="65" t="str">
        <f>+IF(Main!AL67="","",Main!AL67)</f>
        <v/>
      </c>
    </row>
    <row r="70" spans="1:37" ht="18.75" customHeight="1" x14ac:dyDescent="0.2">
      <c r="A70" s="86"/>
      <c r="B70" s="71"/>
      <c r="C70" s="71"/>
      <c r="D70" s="72"/>
      <c r="E70" s="73"/>
      <c r="F70" s="71"/>
      <c r="G70" s="71"/>
      <c r="H70" s="71"/>
      <c r="I70" s="87"/>
      <c r="J70" s="77"/>
      <c r="K70" s="88"/>
      <c r="L70" s="89"/>
      <c r="M70" s="77"/>
      <c r="N70" s="78"/>
      <c r="O70" s="89"/>
      <c r="P70" s="78"/>
      <c r="Q70" s="97"/>
      <c r="AA70" s="63">
        <f>+IF(Main!AB68="","",Main!AB68)</f>
        <v>58</v>
      </c>
      <c r="AB70" s="58" t="str">
        <f>+IF(Main!AC75="","",Main!AC75)</f>
        <v>520R DUPLEX</v>
      </c>
      <c r="AC70" s="64" t="str">
        <f>+IF(Main!AD75="","",Main!AD75)</f>
        <v>120/20</v>
      </c>
      <c r="AD70" s="64">
        <f>+IF(Main!AE75="","",Main!AE75)</f>
        <v>1</v>
      </c>
      <c r="AE70" s="66" t="str">
        <f>+IF(Main!AF75="","",Main!AF75)</f>
        <v>1</v>
      </c>
      <c r="AF70" s="66" t="str">
        <f>+IF(Main!AG75="","",Main!AG75)</f>
        <v>20</v>
      </c>
      <c r="AG70" s="64" t="str">
        <f>+IF(Main!AH75="","",Main!AH75)</f>
        <v>1/2"</v>
      </c>
      <c r="AH70" s="64" t="str">
        <f>+IF(Main!AI75="","",Main!AI75)</f>
        <v>3#12</v>
      </c>
      <c r="AI70" s="58" t="str">
        <f>+IF(Main!AJ68="","",Main!AJ68)</f>
        <v/>
      </c>
      <c r="AJ70" s="58" t="str">
        <f>+IF(Main!AK68="","",Main!AK68)</f>
        <v/>
      </c>
      <c r="AK70" s="65" t="str">
        <f>+IF(Main!AL68="","",Main!AL68)</f>
        <v/>
      </c>
    </row>
    <row r="71" spans="1:37" ht="18.75" customHeight="1" x14ac:dyDescent="0.2">
      <c r="A71" s="86"/>
      <c r="B71" s="71"/>
      <c r="C71" s="71"/>
      <c r="D71" s="72"/>
      <c r="E71" s="73"/>
      <c r="F71" s="71"/>
      <c r="G71" s="71"/>
      <c r="H71" s="71"/>
      <c r="I71" s="87"/>
      <c r="J71" s="77"/>
      <c r="K71" s="88"/>
      <c r="L71" s="89"/>
      <c r="M71" s="77"/>
      <c r="N71" s="78"/>
      <c r="O71" s="89"/>
      <c r="P71" s="78"/>
      <c r="Q71" s="97"/>
      <c r="AA71" s="63">
        <f>+IF(Main!AB69="","",Main!AB69)</f>
        <v>59</v>
      </c>
      <c r="AB71" s="58" t="str">
        <f>+IF(Main!AC76="","",Main!AC76)</f>
        <v>5-20R DUPLEX</v>
      </c>
      <c r="AC71" s="64" t="str">
        <f>+IF(Main!AD76="","",Main!AD76)</f>
        <v>120/20</v>
      </c>
      <c r="AD71" s="64">
        <f>+IF(Main!AE76="","",Main!AE76)</f>
        <v>1</v>
      </c>
      <c r="AE71" s="66" t="str">
        <f>+IF(Main!AF76="","",Main!AF76)</f>
        <v>1</v>
      </c>
      <c r="AF71" s="66" t="str">
        <f>+IF(Main!AG76="","",Main!AG76)</f>
        <v>20</v>
      </c>
      <c r="AG71" s="64" t="str">
        <f>+IF(Main!AH76="","",Main!AH76)</f>
        <v>1/2"</v>
      </c>
      <c r="AH71" s="64" t="str">
        <f>+IF(Main!AI76="","",Main!AI76)</f>
        <v>3#12</v>
      </c>
      <c r="AI71" s="58" t="str">
        <f>+IF(Main!AJ69="","",Main!AJ69)</f>
        <v/>
      </c>
      <c r="AJ71" s="58" t="str">
        <f>+IF(Main!AK69="","",Main!AK69)</f>
        <v/>
      </c>
      <c r="AK71" s="65" t="str">
        <f>+IF(Main!AL69="","",Main!AL69)</f>
        <v/>
      </c>
    </row>
    <row r="72" spans="1:37" ht="18.75" customHeight="1" x14ac:dyDescent="0.2">
      <c r="A72" s="86"/>
      <c r="B72" s="71"/>
      <c r="C72" s="71"/>
      <c r="D72" s="72"/>
      <c r="E72" s="73"/>
      <c r="F72" s="71"/>
      <c r="G72" s="71"/>
      <c r="H72" s="71"/>
      <c r="I72" s="87"/>
      <c r="J72" s="77"/>
      <c r="K72" s="88"/>
      <c r="L72" s="89"/>
      <c r="M72" s="77"/>
      <c r="N72" s="78"/>
      <c r="O72" s="89"/>
      <c r="P72" s="78"/>
      <c r="Q72" s="97"/>
      <c r="AA72" s="63">
        <f>+IF(Main!AB70="","",Main!AB70)</f>
        <v>60</v>
      </c>
      <c r="AB72" s="58" t="str">
        <f>+IF(Main!AC77="","",Main!AC77)</f>
        <v>520R4</v>
      </c>
      <c r="AC72" s="64" t="str">
        <f>+IF(Main!AD77="","",Main!AD77)</f>
        <v>120/20</v>
      </c>
      <c r="AD72" s="64">
        <f>+IF(Main!AE77="","",Main!AE77)</f>
        <v>1</v>
      </c>
      <c r="AE72" s="66" t="str">
        <f>+IF(Main!AF77="","",Main!AF77)</f>
        <v>1</v>
      </c>
      <c r="AF72" s="66" t="str">
        <f>+IF(Main!AG77="","",Main!AG77)</f>
        <v>20</v>
      </c>
      <c r="AG72" s="64" t="str">
        <f>+IF(Main!AH77="","",Main!AH77)</f>
        <v>1/2"</v>
      </c>
      <c r="AH72" s="64" t="str">
        <f>+IF(Main!AI77="","",Main!AI77)</f>
        <v>3#12</v>
      </c>
      <c r="AI72" s="58" t="str">
        <f>+IF(Main!AJ70="","",Main!AJ70)</f>
        <v/>
      </c>
      <c r="AJ72" s="58" t="str">
        <f>+IF(Main!AK70="","",Main!AK70)</f>
        <v/>
      </c>
      <c r="AK72" s="65" t="str">
        <f>+IF(Main!AL70="","",Main!AL70)</f>
        <v/>
      </c>
    </row>
    <row r="73" spans="1:37" ht="18.75" customHeight="1" x14ac:dyDescent="0.2">
      <c r="A73" s="86"/>
      <c r="B73" s="71"/>
      <c r="C73" s="71"/>
      <c r="D73" s="72"/>
      <c r="E73" s="73"/>
      <c r="F73" s="71"/>
      <c r="G73" s="71"/>
      <c r="H73" s="71"/>
      <c r="I73" s="87"/>
      <c r="J73" s="77"/>
      <c r="K73" s="88"/>
      <c r="L73" s="89"/>
      <c r="M73" s="77"/>
      <c r="N73" s="78"/>
      <c r="O73" s="89"/>
      <c r="P73" s="78"/>
      <c r="Q73" s="97"/>
      <c r="AA73" s="63">
        <f>+IF(Main!AB71="","",Main!AB71)</f>
        <v>61</v>
      </c>
      <c r="AB73" s="58" t="str">
        <f>+IF(Main!AC78="","",Main!AC78)</f>
        <v>520R QUAD</v>
      </c>
      <c r="AC73" s="64" t="str">
        <f>+IF(Main!AD78="","",Main!AD78)</f>
        <v>120/20</v>
      </c>
      <c r="AD73" s="64">
        <f>+IF(Main!AE78="","",Main!AE78)</f>
        <v>1</v>
      </c>
      <c r="AE73" s="64" t="str">
        <f>+IF(Main!AF78="","",Main!AF78)</f>
        <v>1</v>
      </c>
      <c r="AF73" s="64" t="str">
        <f>+IF(Main!AG78="","",Main!AG78)</f>
        <v>20</v>
      </c>
      <c r="AG73" s="64" t="str">
        <f>+IF(Main!AH78="","",Main!AH78)</f>
        <v>1/2"</v>
      </c>
      <c r="AH73" s="64" t="str">
        <f>+IF(Main!AI78="","",Main!AI78)</f>
        <v>3#12</v>
      </c>
      <c r="AI73" s="58" t="str">
        <f>+IF(Main!AJ71="","",Main!AJ71)</f>
        <v/>
      </c>
      <c r="AJ73" s="58" t="str">
        <f>+IF(Main!AK71="","",Main!AK71)</f>
        <v/>
      </c>
      <c r="AK73" s="65" t="str">
        <f>+IF(Main!AL71="","",Main!AL71)</f>
        <v/>
      </c>
    </row>
    <row r="74" spans="1:37" ht="18.75" customHeight="1" x14ac:dyDescent="0.2">
      <c r="A74" s="86"/>
      <c r="B74" s="71"/>
      <c r="C74" s="71"/>
      <c r="D74" s="72"/>
      <c r="E74" s="73"/>
      <c r="F74" s="71"/>
      <c r="G74" s="71"/>
      <c r="H74" s="71"/>
      <c r="I74" s="87"/>
      <c r="J74" s="77"/>
      <c r="K74" s="88"/>
      <c r="L74" s="89"/>
      <c r="M74" s="77"/>
      <c r="N74" s="78"/>
      <c r="O74" s="89"/>
      <c r="P74" s="78"/>
      <c r="Q74" s="97"/>
      <c r="AA74" s="63">
        <f>+IF(Main!AB72="","",Main!AB72)</f>
        <v>62</v>
      </c>
      <c r="AB74" s="58" t="str">
        <f>+IF(Main!AC79="","",Main!AC79)</f>
        <v>5-20R QUAD</v>
      </c>
      <c r="AC74" s="64" t="str">
        <f>+IF(Main!AD79="","",Main!AD79)</f>
        <v>120/20</v>
      </c>
      <c r="AD74" s="64">
        <f>+IF(Main!AE79="","",Main!AE79)</f>
        <v>1</v>
      </c>
      <c r="AE74" s="64" t="str">
        <f>+IF(Main!AF79="","",Main!AF79)</f>
        <v>1</v>
      </c>
      <c r="AF74" s="64" t="str">
        <f>+IF(Main!AG79="","",Main!AG79)</f>
        <v>20</v>
      </c>
      <c r="AG74" s="64" t="str">
        <f>+IF(Main!AH79="","",Main!AH79)</f>
        <v>1/2"</v>
      </c>
      <c r="AH74" s="64" t="str">
        <f>+IF(Main!AI79="","",Main!AI79)</f>
        <v>3#12</v>
      </c>
      <c r="AI74" s="58" t="str">
        <f>+IF(Main!AJ72="","",Main!AJ72)</f>
        <v/>
      </c>
      <c r="AJ74" s="58" t="str">
        <f>+IF(Main!AK72="","",Main!AK72)</f>
        <v/>
      </c>
      <c r="AK74" s="65" t="str">
        <f>+IF(Main!AL72="","",Main!AL72)</f>
        <v/>
      </c>
    </row>
    <row r="75" spans="1:37" ht="18.75" customHeight="1" x14ac:dyDescent="0.2">
      <c r="A75" s="86"/>
      <c r="B75" s="71"/>
      <c r="C75" s="71"/>
      <c r="D75" s="72"/>
      <c r="E75" s="73"/>
      <c r="F75" s="71"/>
      <c r="G75" s="71"/>
      <c r="H75" s="71"/>
      <c r="I75" s="87"/>
      <c r="J75" s="77"/>
      <c r="K75" s="88"/>
      <c r="L75" s="89"/>
      <c r="M75" s="77"/>
      <c r="N75" s="78"/>
      <c r="O75" s="89"/>
      <c r="P75" s="78"/>
      <c r="Q75" s="97"/>
      <c r="AA75" s="63">
        <f>+IF(Main!AB73="","",Main!AB73)</f>
        <v>63</v>
      </c>
      <c r="AB75" s="58" t="str">
        <f>+IF(Main!AC80="","",Main!AC80)</f>
        <v>520R4-2 CIRC</v>
      </c>
      <c r="AC75" s="64" t="str">
        <f>+IF(Main!AD80="","",Main!AD80)</f>
        <v>120/20</v>
      </c>
      <c r="AD75" s="64">
        <f>+IF(Main!AE80="","",Main!AE80)</f>
        <v>1</v>
      </c>
      <c r="AE75" s="64">
        <f>+IF(Main!AF80="","",Main!AF80)</f>
        <v>1</v>
      </c>
      <c r="AF75" s="64">
        <f>+IF(Main!AG80="","",Main!AG80)</f>
        <v>20</v>
      </c>
      <c r="AG75" s="64" t="str">
        <f>+IF(Main!AH80="","",Main!AH80)</f>
        <v>1/2"</v>
      </c>
      <c r="AH75" s="64" t="str">
        <f>+IF(Main!AI80="","",Main!AI80)</f>
        <v>6#12</v>
      </c>
      <c r="AI75" s="58" t="str">
        <f>+IF(Main!AJ73="","",Main!AJ73)</f>
        <v/>
      </c>
      <c r="AJ75" s="58" t="str">
        <f>+IF(Main!AK73="","",Main!AK73)</f>
        <v/>
      </c>
      <c r="AK75" s="65" t="str">
        <f>+IF(Main!AL73="","",Main!AL73)</f>
        <v/>
      </c>
    </row>
    <row r="76" spans="1:37" ht="18.75" customHeight="1" x14ac:dyDescent="0.2">
      <c r="A76" s="86"/>
      <c r="B76" s="71"/>
      <c r="C76" s="71"/>
      <c r="D76" s="72"/>
      <c r="E76" s="73"/>
      <c r="F76" s="71"/>
      <c r="G76" s="71"/>
      <c r="H76" s="71"/>
      <c r="I76" s="87"/>
      <c r="J76" s="77"/>
      <c r="K76" s="88"/>
      <c r="L76" s="89"/>
      <c r="M76" s="77"/>
      <c r="N76" s="78"/>
      <c r="O76" s="89"/>
      <c r="P76" s="78"/>
      <c r="Q76" s="97"/>
      <c r="AA76" s="63">
        <f>+IF(Main!AB74="","",Main!AB74)</f>
        <v>64</v>
      </c>
      <c r="AB76" s="58" t="str">
        <f>+IF(Main!AC81="","",Main!AC81)</f>
        <v>530R1</v>
      </c>
      <c r="AC76" s="64" t="str">
        <f>+IF(Main!AD81="","",Main!AD81)</f>
        <v>120/30</v>
      </c>
      <c r="AD76" s="64">
        <f>+IF(Main!AE81="","",Main!AE81)</f>
        <v>1</v>
      </c>
      <c r="AE76" s="64" t="str">
        <f>+IF(Main!AF81="","",Main!AF81)</f>
        <v>1</v>
      </c>
      <c r="AF76" s="64" t="str">
        <f>+IF(Main!AG81="","",Main!AG81)</f>
        <v>30</v>
      </c>
      <c r="AG76" s="64" t="str">
        <f>+IF(Main!AH81="","",Main!AH81)</f>
        <v>1/2"</v>
      </c>
      <c r="AH76" s="64" t="str">
        <f>+IF(Main!AI81="","",Main!AI81)</f>
        <v>3#10</v>
      </c>
      <c r="AI76" s="58" t="str">
        <f>+IF(Main!AJ74="","",Main!AJ74)</f>
        <v/>
      </c>
      <c r="AJ76" s="58" t="str">
        <f>+IF(Main!AK74="","",Main!AK74)</f>
        <v/>
      </c>
      <c r="AK76" s="65" t="str">
        <f>+IF(Main!AL74="","",Main!AL74)</f>
        <v/>
      </c>
    </row>
    <row r="77" spans="1:37" ht="18.75" customHeight="1" x14ac:dyDescent="0.2">
      <c r="A77" s="86"/>
      <c r="B77" s="71"/>
      <c r="C77" s="71"/>
      <c r="D77" s="72"/>
      <c r="E77" s="73"/>
      <c r="F77" s="71"/>
      <c r="G77" s="71"/>
      <c r="H77" s="71"/>
      <c r="I77" s="87"/>
      <c r="J77" s="77"/>
      <c r="K77" s="88"/>
      <c r="L77" s="89"/>
      <c r="M77" s="77"/>
      <c r="N77" s="78"/>
      <c r="O77" s="89"/>
      <c r="P77" s="78"/>
      <c r="Q77" s="97"/>
      <c r="AA77" s="63">
        <f>+IF(Main!AB75="","",Main!AB75)</f>
        <v>65</v>
      </c>
      <c r="AB77" s="58" t="str">
        <f>+IF(Main!AC82="","",Main!AC82)</f>
        <v>530R</v>
      </c>
      <c r="AC77" s="64" t="str">
        <f>+IF(Main!AD82="","",Main!AD82)</f>
        <v>120/30</v>
      </c>
      <c r="AD77" s="64">
        <f>+IF(Main!AE82="","",Main!AE82)</f>
        <v>1</v>
      </c>
      <c r="AE77" s="64" t="str">
        <f>+IF(Main!AF82="","",Main!AF82)</f>
        <v>1</v>
      </c>
      <c r="AF77" s="64" t="str">
        <f>+IF(Main!AG82="","",Main!AG82)</f>
        <v>30</v>
      </c>
      <c r="AG77" s="64" t="str">
        <f>+IF(Main!AH82="","",Main!AH82)</f>
        <v>1/2"</v>
      </c>
      <c r="AH77" s="64" t="str">
        <f>+IF(Main!AI82="","",Main!AI82)</f>
        <v>3#10</v>
      </c>
      <c r="AI77" s="58" t="str">
        <f>+IF(Main!AJ75="","",Main!AJ75)</f>
        <v/>
      </c>
      <c r="AJ77" s="58" t="str">
        <f>+IF(Main!AK75="","",Main!AK75)</f>
        <v/>
      </c>
      <c r="AK77" s="65" t="str">
        <f>+IF(Main!AL75="","",Main!AL75)</f>
        <v/>
      </c>
    </row>
    <row r="78" spans="1:37" ht="18.75" customHeight="1" x14ac:dyDescent="0.2">
      <c r="A78" s="86"/>
      <c r="B78" s="71"/>
      <c r="C78" s="71"/>
      <c r="D78" s="72"/>
      <c r="E78" s="73"/>
      <c r="F78" s="71"/>
      <c r="G78" s="71"/>
      <c r="H78" s="71"/>
      <c r="I78" s="87"/>
      <c r="J78" s="77"/>
      <c r="K78" s="88"/>
      <c r="L78" s="89"/>
      <c r="M78" s="77"/>
      <c r="N78" s="78"/>
      <c r="O78" s="89"/>
      <c r="P78" s="78"/>
      <c r="Q78" s="97"/>
      <c r="AA78" s="63">
        <f>+IF(Main!AB76="","",Main!AB76)</f>
        <v>66</v>
      </c>
      <c r="AB78" s="58" t="str">
        <f>+IF(Main!AC83="","",Main!AC83)</f>
        <v>5-30R</v>
      </c>
      <c r="AC78" s="64" t="str">
        <f>+IF(Main!AD83="","",Main!AD83)</f>
        <v>120/30</v>
      </c>
      <c r="AD78" s="64">
        <f>+IF(Main!AE83="","",Main!AE83)</f>
        <v>1</v>
      </c>
      <c r="AE78" s="64" t="str">
        <f>+IF(Main!AF83="","",Main!AF83)</f>
        <v>1</v>
      </c>
      <c r="AF78" s="64" t="str">
        <f>+IF(Main!AG83="","",Main!AG83)</f>
        <v>30</v>
      </c>
      <c r="AG78" s="64" t="str">
        <f>+IF(Main!AH83="","",Main!AH83)</f>
        <v>1/2"</v>
      </c>
      <c r="AH78" s="64" t="str">
        <f>+IF(Main!AI83="","",Main!AI83)</f>
        <v>3#10</v>
      </c>
      <c r="AI78" s="58" t="str">
        <f>+IF(Main!AJ76="","",Main!AJ76)</f>
        <v/>
      </c>
      <c r="AJ78" s="58" t="str">
        <f>+IF(Main!AK76="","",Main!AK76)</f>
        <v/>
      </c>
      <c r="AK78" s="65" t="str">
        <f>+IF(Main!AL76="","",Main!AL76)</f>
        <v/>
      </c>
    </row>
    <row r="79" spans="1:37" ht="18.75" customHeight="1" x14ac:dyDescent="0.2">
      <c r="A79" s="86"/>
      <c r="B79" s="71"/>
      <c r="C79" s="71"/>
      <c r="D79" s="72"/>
      <c r="E79" s="73"/>
      <c r="F79" s="71"/>
      <c r="G79" s="71"/>
      <c r="H79" s="71"/>
      <c r="I79" s="87"/>
      <c r="J79" s="77"/>
      <c r="K79" s="88"/>
      <c r="L79" s="89"/>
      <c r="M79" s="77"/>
      <c r="N79" s="78"/>
      <c r="O79" s="89"/>
      <c r="P79" s="78"/>
      <c r="Q79" s="97"/>
      <c r="AA79" s="63">
        <f>+IF(Main!AB77="","",Main!AB77)</f>
        <v>67</v>
      </c>
      <c r="AB79" s="58" t="str">
        <f>+IF(Main!AC84="","",Main!AC84)</f>
        <v>550R1</v>
      </c>
      <c r="AC79" s="64" t="str">
        <f>+IF(Main!AD84="","",Main!AD84)</f>
        <v>120/50</v>
      </c>
      <c r="AD79" s="64">
        <f>+IF(Main!AE84="","",Main!AE84)</f>
        <v>1</v>
      </c>
      <c r="AE79" s="64" t="str">
        <f>+IF(Main!AF84="","",Main!AF84)</f>
        <v>1</v>
      </c>
      <c r="AF79" s="64" t="str">
        <f>+IF(Main!AG84="","",Main!AG84)</f>
        <v>50</v>
      </c>
      <c r="AG79" s="64" t="str">
        <f>+IF(Main!AH84="","",Main!AH84)</f>
        <v>1/2"</v>
      </c>
      <c r="AH79" s="64" t="str">
        <f>+IF(Main!AI84="","",Main!AI84)</f>
        <v>3#8</v>
      </c>
      <c r="AI79" s="58" t="str">
        <f>+IF(Main!AJ77="","",Main!AJ77)</f>
        <v/>
      </c>
      <c r="AJ79" s="58" t="str">
        <f>+IF(Main!AK77="","",Main!AK77)</f>
        <v/>
      </c>
      <c r="AK79" s="65" t="str">
        <f>+IF(Main!AL77="","",Main!AL77)</f>
        <v/>
      </c>
    </row>
    <row r="80" spans="1:37" ht="18.75" customHeight="1" x14ac:dyDescent="0.2">
      <c r="A80" s="86"/>
      <c r="B80" s="71"/>
      <c r="C80" s="71"/>
      <c r="D80" s="72"/>
      <c r="E80" s="73"/>
      <c r="F80" s="71"/>
      <c r="G80" s="71"/>
      <c r="H80" s="71"/>
      <c r="I80" s="87"/>
      <c r="J80" s="77"/>
      <c r="K80" s="88"/>
      <c r="L80" s="89"/>
      <c r="M80" s="77"/>
      <c r="N80" s="78"/>
      <c r="O80" s="89"/>
      <c r="P80" s="78"/>
      <c r="Q80" s="97"/>
      <c r="AA80" s="63">
        <f>+IF(Main!AB78="","",Main!AB78)</f>
        <v>68</v>
      </c>
      <c r="AB80" s="58" t="str">
        <f>+IF(Main!AC85="","",Main!AC85)</f>
        <v>550R</v>
      </c>
      <c r="AC80" s="64" t="str">
        <f>+IF(Main!AD85="","",Main!AD85)</f>
        <v>120/50</v>
      </c>
      <c r="AD80" s="64">
        <f>+IF(Main!AE85="","",Main!AE85)</f>
        <v>1</v>
      </c>
      <c r="AE80" s="64" t="str">
        <f>+IF(Main!AF85="","",Main!AF85)</f>
        <v>1</v>
      </c>
      <c r="AF80" s="64" t="str">
        <f>+IF(Main!AG85="","",Main!AG85)</f>
        <v>50</v>
      </c>
      <c r="AG80" s="64" t="str">
        <f>+IF(Main!AH85="","",Main!AH85)</f>
        <v>1/2"</v>
      </c>
      <c r="AH80" s="64" t="str">
        <f>+IF(Main!AI85="","",Main!AI85)</f>
        <v>3#8</v>
      </c>
      <c r="AI80" s="58" t="str">
        <f>+IF(Main!AJ78="","",Main!AJ78)</f>
        <v/>
      </c>
      <c r="AJ80" s="58" t="str">
        <f>+IF(Main!AK78="","",Main!AK78)</f>
        <v/>
      </c>
      <c r="AK80" s="65" t="str">
        <f>+IF(Main!AL78="","",Main!AL78)</f>
        <v/>
      </c>
    </row>
    <row r="81" spans="1:37" ht="18.75" customHeight="1" x14ac:dyDescent="0.2">
      <c r="A81" s="86"/>
      <c r="B81" s="71"/>
      <c r="C81" s="71"/>
      <c r="D81" s="72"/>
      <c r="E81" s="73"/>
      <c r="F81" s="71"/>
      <c r="G81" s="71"/>
      <c r="H81" s="71"/>
      <c r="I81" s="87"/>
      <c r="J81" s="77"/>
      <c r="K81" s="88"/>
      <c r="L81" s="89"/>
      <c r="M81" s="77"/>
      <c r="N81" s="78"/>
      <c r="O81" s="89"/>
      <c r="P81" s="78"/>
      <c r="Q81" s="97"/>
      <c r="AA81" s="63">
        <f>+IF(Main!AB79="","",Main!AB79)</f>
        <v>69</v>
      </c>
      <c r="AB81" s="58" t="str">
        <f>+IF(Main!AC86="","",Main!AC86)</f>
        <v>5-50R</v>
      </c>
      <c r="AC81" s="64" t="str">
        <f>+IF(Main!AD86="","",Main!AD86)</f>
        <v>120/50</v>
      </c>
      <c r="AD81" s="64">
        <f>+IF(Main!AE86="","",Main!AE86)</f>
        <v>1</v>
      </c>
      <c r="AE81" s="64" t="str">
        <f>+IF(Main!AF86="","",Main!AF86)</f>
        <v>1</v>
      </c>
      <c r="AF81" s="64" t="str">
        <f>+IF(Main!AG86="","",Main!AG86)</f>
        <v>50</v>
      </c>
      <c r="AG81" s="64" t="str">
        <f>+IF(Main!AH86="","",Main!AH86)</f>
        <v>1/2"</v>
      </c>
      <c r="AH81" s="64" t="str">
        <f>+IF(Main!AI86="","",Main!AI86)</f>
        <v>3#8</v>
      </c>
      <c r="AI81" s="58" t="str">
        <f>+IF(Main!AJ79="","",Main!AJ79)</f>
        <v/>
      </c>
      <c r="AJ81" s="58" t="str">
        <f>+IF(Main!AK79="","",Main!AK79)</f>
        <v/>
      </c>
      <c r="AK81" s="65" t="str">
        <f>+IF(Main!AL79="","",Main!AL79)</f>
        <v/>
      </c>
    </row>
    <row r="82" spans="1:37" ht="18.75" customHeight="1" x14ac:dyDescent="0.2">
      <c r="A82" s="86"/>
      <c r="B82" s="71"/>
      <c r="C82" s="71"/>
      <c r="D82" s="72"/>
      <c r="E82" s="73"/>
      <c r="F82" s="71"/>
      <c r="G82" s="71"/>
      <c r="H82" s="71"/>
      <c r="I82" s="87"/>
      <c r="J82" s="77"/>
      <c r="K82" s="88"/>
      <c r="L82" s="89"/>
      <c r="M82" s="77"/>
      <c r="N82" s="78"/>
      <c r="O82" s="89"/>
      <c r="P82" s="78"/>
      <c r="Q82" s="97"/>
      <c r="AA82" s="63">
        <f>+IF(Main!AB80="","",Main!AB80)</f>
        <v>70</v>
      </c>
      <c r="AB82" s="58" t="str">
        <f>+IF(Main!AC87="","",Main!AC87)</f>
        <v>615R1</v>
      </c>
      <c r="AC82" s="64" t="str">
        <f>+IF(Main!AD87="","",Main!AD87)</f>
        <v>208/15</v>
      </c>
      <c r="AD82" s="64">
        <f>+IF(Main!AE87="","",Main!AE87)</f>
        <v>1</v>
      </c>
      <c r="AE82" s="64" t="str">
        <f>+IF(Main!AF87="","",Main!AF87)</f>
        <v>2</v>
      </c>
      <c r="AF82" s="64" t="str">
        <f>+IF(Main!AG87="","",Main!AG87)</f>
        <v>15</v>
      </c>
      <c r="AG82" s="64" t="str">
        <f>+IF(Main!AH87="","",Main!AH87)</f>
        <v>1/2"</v>
      </c>
      <c r="AH82" s="64" t="str">
        <f>+IF(Main!AI87="","",Main!AI87)</f>
        <v>3#12</v>
      </c>
      <c r="AI82" s="58" t="str">
        <f>+IF(Main!AJ80="","",Main!AJ80)</f>
        <v/>
      </c>
      <c r="AJ82" s="58" t="str">
        <f>+IF(Main!AK80="","",Main!AK80)</f>
        <v/>
      </c>
      <c r="AK82" s="65" t="str">
        <f>+IF(Main!AL80="","",Main!AL80)</f>
        <v/>
      </c>
    </row>
    <row r="83" spans="1:37" ht="18.75" customHeight="1" x14ac:dyDescent="0.2">
      <c r="A83" s="86"/>
      <c r="B83" s="71"/>
      <c r="C83" s="71"/>
      <c r="D83" s="72"/>
      <c r="E83" s="73"/>
      <c r="F83" s="71"/>
      <c r="G83" s="71"/>
      <c r="H83" s="71"/>
      <c r="I83" s="87"/>
      <c r="J83" s="77"/>
      <c r="K83" s="88"/>
      <c r="L83" s="89"/>
      <c r="M83" s="77"/>
      <c r="N83" s="78"/>
      <c r="O83" s="89"/>
      <c r="P83" s="78"/>
      <c r="Q83" s="97"/>
      <c r="AA83" s="63">
        <f>+IF(Main!AB81="","",Main!AB81)</f>
        <v>71</v>
      </c>
      <c r="AB83" s="58" t="str">
        <f>+IF(Main!AC88="","",Main!AC88)</f>
        <v>615R</v>
      </c>
      <c r="AC83" s="64" t="str">
        <f>+IF(Main!AD88="","",Main!AD88)</f>
        <v>208/15</v>
      </c>
      <c r="AD83" s="64">
        <f>+IF(Main!AE88="","",Main!AE88)</f>
        <v>1</v>
      </c>
      <c r="AE83" s="64" t="str">
        <f>+IF(Main!AF88="","",Main!AF88)</f>
        <v>2</v>
      </c>
      <c r="AF83" s="64" t="str">
        <f>+IF(Main!AG88="","",Main!AG88)</f>
        <v>15</v>
      </c>
      <c r="AG83" s="64" t="str">
        <f>+IF(Main!AH88="","",Main!AH88)</f>
        <v>1/2"</v>
      </c>
      <c r="AH83" s="64" t="str">
        <f>+IF(Main!AI88="","",Main!AI88)</f>
        <v>3#12</v>
      </c>
      <c r="AI83" s="58" t="str">
        <f>+IF(Main!AJ81="","",Main!AJ81)</f>
        <v/>
      </c>
      <c r="AJ83" s="58" t="str">
        <f>+IF(Main!AK81="","",Main!AK81)</f>
        <v/>
      </c>
      <c r="AK83" s="65" t="str">
        <f>+IF(Main!AL81="","",Main!AL81)</f>
        <v/>
      </c>
    </row>
    <row r="84" spans="1:37" ht="18.75" customHeight="1" x14ac:dyDescent="0.2">
      <c r="A84" s="86"/>
      <c r="B84" s="71"/>
      <c r="C84" s="71"/>
      <c r="D84" s="72"/>
      <c r="E84" s="73"/>
      <c r="F84" s="71"/>
      <c r="G84" s="71"/>
      <c r="H84" s="71"/>
      <c r="I84" s="87"/>
      <c r="J84" s="77"/>
      <c r="K84" s="88"/>
      <c r="L84" s="89"/>
      <c r="M84" s="77"/>
      <c r="N84" s="78"/>
      <c r="O84" s="89"/>
      <c r="P84" s="78"/>
      <c r="Q84" s="97"/>
      <c r="AA84" s="63">
        <f>+IF(Main!AB82="","",Main!AB82)</f>
        <v>72</v>
      </c>
      <c r="AB84" s="58" t="str">
        <f>+IF(Main!AC89="","",Main!AC89)</f>
        <v>6-15R</v>
      </c>
      <c r="AC84" s="64" t="str">
        <f>+IF(Main!AD89="","",Main!AD89)</f>
        <v>208/15</v>
      </c>
      <c r="AD84" s="64">
        <f>+IF(Main!AE89="","",Main!AE89)</f>
        <v>1</v>
      </c>
      <c r="AE84" s="64" t="str">
        <f>+IF(Main!AF89="","",Main!AF89)</f>
        <v>2</v>
      </c>
      <c r="AF84" s="64" t="str">
        <f>+IF(Main!AG89="","",Main!AG89)</f>
        <v>15</v>
      </c>
      <c r="AG84" s="64" t="str">
        <f>+IF(Main!AH89="","",Main!AH89)</f>
        <v>1/2"</v>
      </c>
      <c r="AH84" s="64" t="str">
        <f>+IF(Main!AI89="","",Main!AI89)</f>
        <v>3#12</v>
      </c>
      <c r="AI84" s="58" t="str">
        <f>+IF(Main!AJ82="","",Main!AJ82)</f>
        <v/>
      </c>
      <c r="AJ84" s="58" t="str">
        <f>+IF(Main!AK82="","",Main!AK82)</f>
        <v/>
      </c>
      <c r="AK84" s="65" t="str">
        <f>+IF(Main!AL82="","",Main!AL82)</f>
        <v/>
      </c>
    </row>
    <row r="85" spans="1:37" ht="18.75" customHeight="1" x14ac:dyDescent="0.2">
      <c r="A85" s="86"/>
      <c r="B85" s="71"/>
      <c r="C85" s="71"/>
      <c r="D85" s="72"/>
      <c r="E85" s="73"/>
      <c r="F85" s="71"/>
      <c r="G85" s="71"/>
      <c r="H85" s="71"/>
      <c r="I85" s="87"/>
      <c r="J85" s="77"/>
      <c r="K85" s="88"/>
      <c r="L85" s="89"/>
      <c r="M85" s="77"/>
      <c r="N85" s="78"/>
      <c r="O85" s="89"/>
      <c r="P85" s="78"/>
      <c r="Q85" s="97"/>
      <c r="AA85" s="63">
        <f>+IF(Main!AB83="","",Main!AB83)</f>
        <v>73</v>
      </c>
      <c r="AB85" s="58" t="str">
        <f>+IF(Main!AC90="","",Main!AC90)</f>
        <v>615R2</v>
      </c>
      <c r="AC85" s="64" t="str">
        <f>+IF(Main!AD90="","",Main!AD90)</f>
        <v>208/15</v>
      </c>
      <c r="AD85" s="64">
        <f>+IF(Main!AE90="","",Main!AE90)</f>
        <v>1</v>
      </c>
      <c r="AE85" s="64" t="str">
        <f>+IF(Main!AF90="","",Main!AF90)</f>
        <v>2</v>
      </c>
      <c r="AF85" s="64" t="str">
        <f>+IF(Main!AG90="","",Main!AG90)</f>
        <v>15</v>
      </c>
      <c r="AG85" s="64" t="str">
        <f>+IF(Main!AH90="","",Main!AH90)</f>
        <v>1/2"</v>
      </c>
      <c r="AH85" s="64" t="str">
        <f>+IF(Main!AI90="","",Main!AI90)</f>
        <v>3#12</v>
      </c>
      <c r="AI85" s="58" t="str">
        <f>+IF(Main!AJ83="","",Main!AJ83)</f>
        <v/>
      </c>
      <c r="AJ85" s="58" t="str">
        <f>+IF(Main!AK83="","",Main!AK83)</f>
        <v/>
      </c>
      <c r="AK85" s="65" t="str">
        <f>+IF(Main!AL83="","",Main!AL83)</f>
        <v/>
      </c>
    </row>
    <row r="86" spans="1:37" ht="18.75" customHeight="1" x14ac:dyDescent="0.2">
      <c r="A86" s="86"/>
      <c r="B86" s="71"/>
      <c r="C86" s="71"/>
      <c r="D86" s="72"/>
      <c r="E86" s="73"/>
      <c r="F86" s="71"/>
      <c r="G86" s="71"/>
      <c r="H86" s="71"/>
      <c r="I86" s="87"/>
      <c r="J86" s="77"/>
      <c r="K86" s="88"/>
      <c r="L86" s="89"/>
      <c r="M86" s="77"/>
      <c r="N86" s="78"/>
      <c r="O86" s="89"/>
      <c r="P86" s="78"/>
      <c r="Q86" s="97"/>
      <c r="AA86" s="63">
        <f>+IF(Main!AB84="","",Main!AB84)</f>
        <v>74</v>
      </c>
      <c r="AB86" s="58" t="str">
        <f>+IF(Main!AC91="","",Main!AC91)</f>
        <v>615R DUPLEX</v>
      </c>
      <c r="AC86" s="64" t="str">
        <f>+IF(Main!AD91="","",Main!AD91)</f>
        <v>208/15</v>
      </c>
      <c r="AD86" s="64">
        <f>+IF(Main!AE91="","",Main!AE91)</f>
        <v>1</v>
      </c>
      <c r="AE86" s="64" t="str">
        <f>+IF(Main!AF91="","",Main!AF91)</f>
        <v>2</v>
      </c>
      <c r="AF86" s="64" t="str">
        <f>+IF(Main!AG91="","",Main!AG91)</f>
        <v>15</v>
      </c>
      <c r="AG86" s="64" t="str">
        <f>+IF(Main!AH91="","",Main!AH91)</f>
        <v>1/2"</v>
      </c>
      <c r="AH86" s="64" t="str">
        <f>+IF(Main!AI91="","",Main!AI91)</f>
        <v>3#12</v>
      </c>
      <c r="AI86" s="58" t="str">
        <f>+IF(Main!AJ84="","",Main!AJ84)</f>
        <v/>
      </c>
      <c r="AJ86" s="58" t="str">
        <f>+IF(Main!AK84="","",Main!AK84)</f>
        <v/>
      </c>
      <c r="AK86" s="65" t="str">
        <f>+IF(Main!AL84="","",Main!AL84)</f>
        <v/>
      </c>
    </row>
    <row r="87" spans="1:37" ht="18.75" customHeight="1" x14ac:dyDescent="0.2">
      <c r="A87" s="86"/>
      <c r="B87" s="71"/>
      <c r="C87" s="71"/>
      <c r="D87" s="72"/>
      <c r="E87" s="73"/>
      <c r="F87" s="71"/>
      <c r="G87" s="71"/>
      <c r="H87" s="71"/>
      <c r="I87" s="87"/>
      <c r="J87" s="77"/>
      <c r="K87" s="88"/>
      <c r="L87" s="89"/>
      <c r="M87" s="77"/>
      <c r="N87" s="78"/>
      <c r="O87" s="89"/>
      <c r="P87" s="78"/>
      <c r="Q87" s="97"/>
      <c r="AA87" s="63">
        <f>+IF(Main!AB85="","",Main!AB85)</f>
        <v>75</v>
      </c>
      <c r="AB87" s="58" t="str">
        <f>+IF(Main!AC92="","",Main!AC92)</f>
        <v>6-15R DUPLEX</v>
      </c>
      <c r="AC87" s="64" t="str">
        <f>+IF(Main!AD92="","",Main!AD92)</f>
        <v>208/15</v>
      </c>
      <c r="AD87" s="64">
        <f>+IF(Main!AE92="","",Main!AE92)</f>
        <v>1</v>
      </c>
      <c r="AE87" s="64" t="str">
        <f>+IF(Main!AF92="","",Main!AF92)</f>
        <v>2</v>
      </c>
      <c r="AF87" s="64" t="str">
        <f>+IF(Main!AG92="","",Main!AG92)</f>
        <v>15</v>
      </c>
      <c r="AG87" s="64" t="str">
        <f>+IF(Main!AH92="","",Main!AH92)</f>
        <v>1/2"</v>
      </c>
      <c r="AH87" s="64" t="str">
        <f>+IF(Main!AI92="","",Main!AI92)</f>
        <v>3#12</v>
      </c>
      <c r="AI87" s="58" t="str">
        <f>+IF(Main!AJ85="","",Main!AJ85)</f>
        <v/>
      </c>
      <c r="AJ87" s="58" t="str">
        <f>+IF(Main!AK85="","",Main!AK85)</f>
        <v/>
      </c>
      <c r="AK87" s="65" t="str">
        <f>+IF(Main!AL85="","",Main!AL85)</f>
        <v/>
      </c>
    </row>
    <row r="88" spans="1:37" ht="18.75" customHeight="1" x14ac:dyDescent="0.2">
      <c r="A88" s="86"/>
      <c r="B88" s="71"/>
      <c r="C88" s="71"/>
      <c r="D88" s="72"/>
      <c r="E88" s="73"/>
      <c r="F88" s="71"/>
      <c r="G88" s="71"/>
      <c r="H88" s="71"/>
      <c r="I88" s="87"/>
      <c r="J88" s="77"/>
      <c r="K88" s="88"/>
      <c r="L88" s="89"/>
      <c r="M88" s="77"/>
      <c r="N88" s="78"/>
      <c r="O88" s="89"/>
      <c r="P88" s="78"/>
      <c r="Q88" s="97"/>
      <c r="AA88" s="63">
        <f>+IF(Main!AB86="","",Main!AB86)</f>
        <v>76</v>
      </c>
      <c r="AB88" s="58" t="str">
        <f>+IF(Main!AC93="","",Main!AC93)</f>
        <v>615R4</v>
      </c>
      <c r="AC88" s="64" t="str">
        <f>+IF(Main!AD93="","",Main!AD93)</f>
        <v>208/15</v>
      </c>
      <c r="AD88" s="64">
        <f>+IF(Main!AE93="","",Main!AE93)</f>
        <v>1</v>
      </c>
      <c r="AE88" s="64" t="str">
        <f>+IF(Main!AF93="","",Main!AF93)</f>
        <v>2</v>
      </c>
      <c r="AF88" s="64" t="str">
        <f>+IF(Main!AG93="","",Main!AG93)</f>
        <v>15</v>
      </c>
      <c r="AG88" s="64" t="str">
        <f>+IF(Main!AH93="","",Main!AH93)</f>
        <v>1/2"</v>
      </c>
      <c r="AH88" s="64" t="str">
        <f>+IF(Main!AI93="","",Main!AI93)</f>
        <v>3#12</v>
      </c>
      <c r="AI88" s="58" t="str">
        <f>+IF(Main!AJ86="","",Main!AJ86)</f>
        <v/>
      </c>
      <c r="AJ88" s="58" t="str">
        <f>+IF(Main!AK86="","",Main!AK86)</f>
        <v/>
      </c>
      <c r="AK88" s="65" t="str">
        <f>+IF(Main!AL86="","",Main!AL86)</f>
        <v/>
      </c>
    </row>
    <row r="89" spans="1:37" ht="18.75" customHeight="1" x14ac:dyDescent="0.2">
      <c r="A89" s="86"/>
      <c r="B89" s="71"/>
      <c r="C89" s="71"/>
      <c r="D89" s="72"/>
      <c r="E89" s="73"/>
      <c r="F89" s="71"/>
      <c r="G89" s="71"/>
      <c r="H89" s="71"/>
      <c r="I89" s="87"/>
      <c r="J89" s="77"/>
      <c r="K89" s="88"/>
      <c r="L89" s="89"/>
      <c r="M89" s="77"/>
      <c r="N89" s="78"/>
      <c r="O89" s="89"/>
      <c r="P89" s="78"/>
      <c r="Q89" s="97"/>
      <c r="AA89" s="63">
        <f>+IF(Main!AB87="","",Main!AB87)</f>
        <v>77</v>
      </c>
      <c r="AB89" s="58" t="str">
        <f>+IF(Main!AC94="","",Main!AC94)</f>
        <v>615R QUAD</v>
      </c>
      <c r="AC89" s="64" t="str">
        <f>+IF(Main!AD94="","",Main!AD94)</f>
        <v>208/15</v>
      </c>
      <c r="AD89" s="64">
        <f>+IF(Main!AE94="","",Main!AE94)</f>
        <v>1</v>
      </c>
      <c r="AE89" s="64" t="str">
        <f>+IF(Main!AF94="","",Main!AF94)</f>
        <v>2</v>
      </c>
      <c r="AF89" s="64" t="str">
        <f>+IF(Main!AG94="","",Main!AG94)</f>
        <v>15</v>
      </c>
      <c r="AG89" s="64" t="str">
        <f>+IF(Main!AH94="","",Main!AH94)</f>
        <v>1/2"</v>
      </c>
      <c r="AH89" s="64" t="str">
        <f>+IF(Main!AI94="","",Main!AI94)</f>
        <v>3#12</v>
      </c>
      <c r="AI89" s="58" t="str">
        <f>+IF(Main!AJ87="","",Main!AJ87)</f>
        <v/>
      </c>
      <c r="AJ89" s="58" t="str">
        <f>+IF(Main!AK87="","",Main!AK87)</f>
        <v/>
      </c>
      <c r="AK89" s="65" t="str">
        <f>+IF(Main!AL87="","",Main!AL87)</f>
        <v/>
      </c>
    </row>
    <row r="90" spans="1:37" ht="18.75" customHeight="1" x14ac:dyDescent="0.2">
      <c r="A90" s="86"/>
      <c r="B90" s="71"/>
      <c r="C90" s="71"/>
      <c r="D90" s="72"/>
      <c r="E90" s="73"/>
      <c r="F90" s="71"/>
      <c r="G90" s="71"/>
      <c r="H90" s="71"/>
      <c r="I90" s="87"/>
      <c r="J90" s="77"/>
      <c r="K90" s="88"/>
      <c r="L90" s="89"/>
      <c r="M90" s="77"/>
      <c r="N90" s="78"/>
      <c r="O90" s="89"/>
      <c r="P90" s="78"/>
      <c r="Q90" s="97"/>
      <c r="AA90" s="63">
        <f>+IF(Main!AB88="","",Main!AB88)</f>
        <v>78</v>
      </c>
      <c r="AB90" s="58" t="str">
        <f>+IF(Main!AC95="","",Main!AC95)</f>
        <v>6-15R QUAD</v>
      </c>
      <c r="AC90" s="64" t="str">
        <f>+IF(Main!AD95="","",Main!AD95)</f>
        <v>208/15</v>
      </c>
      <c r="AD90" s="64">
        <f>+IF(Main!AE95="","",Main!AE95)</f>
        <v>1</v>
      </c>
      <c r="AE90" s="64" t="str">
        <f>+IF(Main!AF95="","",Main!AF95)</f>
        <v>2</v>
      </c>
      <c r="AF90" s="64" t="str">
        <f>+IF(Main!AG95="","",Main!AG95)</f>
        <v>15</v>
      </c>
      <c r="AG90" s="64" t="str">
        <f>+IF(Main!AH95="","",Main!AH95)</f>
        <v>1/2"</v>
      </c>
      <c r="AH90" s="64" t="str">
        <f>+IF(Main!AI95="","",Main!AI95)</f>
        <v>3#12</v>
      </c>
      <c r="AI90" s="58" t="str">
        <f>+IF(Main!AJ88="","",Main!AJ88)</f>
        <v/>
      </c>
      <c r="AJ90" s="58" t="str">
        <f>+IF(Main!AK88="","",Main!AK88)</f>
        <v/>
      </c>
      <c r="AK90" s="65" t="str">
        <f>+IF(Main!AL88="","",Main!AL88)</f>
        <v/>
      </c>
    </row>
    <row r="91" spans="1:37" ht="18.75" customHeight="1" x14ac:dyDescent="0.2">
      <c r="A91" s="86"/>
      <c r="B91" s="71"/>
      <c r="C91" s="71"/>
      <c r="D91" s="72"/>
      <c r="E91" s="73"/>
      <c r="F91" s="71"/>
      <c r="G91" s="71"/>
      <c r="H91" s="71"/>
      <c r="I91" s="87"/>
      <c r="J91" s="77"/>
      <c r="K91" s="88"/>
      <c r="L91" s="89"/>
      <c r="M91" s="77"/>
      <c r="N91" s="78"/>
      <c r="O91" s="89"/>
      <c r="P91" s="78"/>
      <c r="Q91" s="97"/>
      <c r="AA91" s="63">
        <f>+IF(Main!AB89="","",Main!AB89)</f>
        <v>79</v>
      </c>
      <c r="AB91" s="58" t="e">
        <f>+IF(Main!#REF!="","",Main!#REF!)</f>
        <v>#REF!</v>
      </c>
      <c r="AC91" s="64" t="e">
        <f>+IF(Main!#REF!="","",Main!#REF!)</f>
        <v>#REF!</v>
      </c>
      <c r="AD91" s="64" t="e">
        <f>+IF(Main!#REF!="","",Main!#REF!)</f>
        <v>#REF!</v>
      </c>
      <c r="AE91" s="64" t="e">
        <f>+IF(Main!#REF!="","",Main!#REF!)</f>
        <v>#REF!</v>
      </c>
      <c r="AF91" s="64" t="e">
        <f>+IF(Main!#REF!="","",Main!#REF!)</f>
        <v>#REF!</v>
      </c>
      <c r="AG91" s="64" t="e">
        <f>+IF(Main!#REF!="","",Main!#REF!)</f>
        <v>#REF!</v>
      </c>
      <c r="AH91" s="64" t="e">
        <f>+IF(Main!#REF!="","",Main!#REF!)</f>
        <v>#REF!</v>
      </c>
      <c r="AI91" s="58" t="str">
        <f>+IF(Main!AJ89="","",Main!AJ89)</f>
        <v/>
      </c>
      <c r="AJ91" s="58" t="str">
        <f>+IF(Main!AK89="","",Main!AK89)</f>
        <v/>
      </c>
      <c r="AK91" s="65" t="str">
        <f>+IF(Main!AL89="","",Main!AL89)</f>
        <v/>
      </c>
    </row>
    <row r="92" spans="1:37" ht="18.75" customHeight="1" x14ac:dyDescent="0.2">
      <c r="A92" s="86"/>
      <c r="B92" s="71"/>
      <c r="C92" s="71"/>
      <c r="D92" s="72"/>
      <c r="E92" s="73"/>
      <c r="F92" s="71"/>
      <c r="G92" s="71"/>
      <c r="H92" s="71"/>
      <c r="I92" s="87"/>
      <c r="J92" s="77"/>
      <c r="K92" s="88"/>
      <c r="L92" s="89"/>
      <c r="M92" s="77"/>
      <c r="N92" s="78"/>
      <c r="O92" s="89"/>
      <c r="P92" s="78"/>
      <c r="Q92" s="97"/>
      <c r="AA92" s="63">
        <f>+IF(Main!AB90="","",Main!AB90)</f>
        <v>80</v>
      </c>
      <c r="AB92" s="58" t="e">
        <f>+IF(Main!#REF!="","",Main!#REF!)</f>
        <v>#REF!</v>
      </c>
      <c r="AC92" s="64" t="e">
        <f>+IF(Main!#REF!="","",Main!#REF!)</f>
        <v>#REF!</v>
      </c>
      <c r="AD92" s="64" t="e">
        <f>+IF(Main!#REF!="","",Main!#REF!)</f>
        <v>#REF!</v>
      </c>
      <c r="AE92" s="64" t="e">
        <f>+IF(Main!#REF!="","",Main!#REF!)</f>
        <v>#REF!</v>
      </c>
      <c r="AF92" s="64" t="e">
        <f>+IF(Main!#REF!="","",Main!#REF!)</f>
        <v>#REF!</v>
      </c>
      <c r="AG92" s="64" t="e">
        <f>+IF(Main!#REF!="","",Main!#REF!)</f>
        <v>#REF!</v>
      </c>
      <c r="AH92" s="64" t="e">
        <f>+IF(Main!#REF!="","",Main!#REF!)</f>
        <v>#REF!</v>
      </c>
      <c r="AI92" s="58" t="str">
        <f>+IF(Main!AJ90="","",Main!AJ90)</f>
        <v/>
      </c>
      <c r="AJ92" s="58" t="str">
        <f>+IF(Main!AK90="","",Main!AK90)</f>
        <v/>
      </c>
      <c r="AK92" s="65" t="str">
        <f>+IF(Main!AL90="","",Main!AL90)</f>
        <v/>
      </c>
    </row>
    <row r="93" spans="1:37" ht="18.75" customHeight="1" x14ac:dyDescent="0.2">
      <c r="A93" s="86"/>
      <c r="B93" s="71"/>
      <c r="C93" s="71"/>
      <c r="D93" s="72"/>
      <c r="E93" s="73"/>
      <c r="F93" s="71"/>
      <c r="G93" s="71"/>
      <c r="H93" s="71"/>
      <c r="I93" s="87"/>
      <c r="J93" s="77"/>
      <c r="K93" s="88"/>
      <c r="L93" s="89"/>
      <c r="M93" s="77"/>
      <c r="N93" s="78"/>
      <c r="O93" s="89"/>
      <c r="P93" s="78"/>
      <c r="Q93" s="97"/>
      <c r="AA93" s="63">
        <f>+IF(Main!AB91="","",Main!AB91)</f>
        <v>81</v>
      </c>
      <c r="AB93" s="58" t="e">
        <f>+IF(Main!#REF!="","",Main!#REF!)</f>
        <v>#REF!</v>
      </c>
      <c r="AC93" s="64" t="e">
        <f>+IF(Main!#REF!="","",Main!#REF!)</f>
        <v>#REF!</v>
      </c>
      <c r="AD93" s="64" t="e">
        <f>+IF(Main!#REF!="","",Main!#REF!)</f>
        <v>#REF!</v>
      </c>
      <c r="AE93" s="64" t="e">
        <f>+IF(Main!#REF!="","",Main!#REF!)</f>
        <v>#REF!</v>
      </c>
      <c r="AF93" s="64" t="e">
        <f>+IF(Main!#REF!="","",Main!#REF!)</f>
        <v>#REF!</v>
      </c>
      <c r="AG93" s="64" t="e">
        <f>+IF(Main!#REF!="","",Main!#REF!)</f>
        <v>#REF!</v>
      </c>
      <c r="AH93" s="64" t="e">
        <f>+IF(Main!#REF!="","",Main!#REF!)</f>
        <v>#REF!</v>
      </c>
      <c r="AI93" s="58" t="str">
        <f>+IF(Main!AJ91="","",Main!AJ91)</f>
        <v/>
      </c>
      <c r="AJ93" s="58" t="str">
        <f>+IF(Main!AK91="","",Main!AK91)</f>
        <v/>
      </c>
      <c r="AK93" s="65" t="str">
        <f>+IF(Main!AL91="","",Main!AL91)</f>
        <v/>
      </c>
    </row>
    <row r="94" spans="1:37" ht="18.75" customHeight="1" x14ac:dyDescent="0.2">
      <c r="A94" s="86"/>
      <c r="B94" s="71"/>
      <c r="C94" s="71"/>
      <c r="D94" s="72"/>
      <c r="E94" s="73"/>
      <c r="F94" s="71"/>
      <c r="G94" s="71"/>
      <c r="H94" s="71"/>
      <c r="I94" s="87"/>
      <c r="J94" s="77"/>
      <c r="K94" s="88"/>
      <c r="L94" s="89"/>
      <c r="M94" s="77"/>
      <c r="N94" s="78"/>
      <c r="O94" s="89"/>
      <c r="P94" s="78"/>
      <c r="Q94" s="97"/>
      <c r="AA94" s="63">
        <f>+IF(Main!AB92="","",Main!AB92)</f>
        <v>82</v>
      </c>
      <c r="AB94" s="58" t="e">
        <f>+IF(Main!#REF!="","",Main!#REF!)</f>
        <v>#REF!</v>
      </c>
      <c r="AC94" s="64" t="e">
        <f>+IF(Main!#REF!="","",Main!#REF!)</f>
        <v>#REF!</v>
      </c>
      <c r="AD94" s="64" t="e">
        <f>+IF(Main!#REF!="","",Main!#REF!)</f>
        <v>#REF!</v>
      </c>
      <c r="AE94" s="64" t="e">
        <f>+IF(Main!#REF!="","",Main!#REF!)</f>
        <v>#REF!</v>
      </c>
      <c r="AF94" s="64" t="e">
        <f>+IF(Main!#REF!="","",Main!#REF!)</f>
        <v>#REF!</v>
      </c>
      <c r="AG94" s="64" t="e">
        <f>+IF(Main!#REF!="","",Main!#REF!)</f>
        <v>#REF!</v>
      </c>
      <c r="AH94" s="64" t="e">
        <f>+IF(Main!#REF!="","",Main!#REF!)</f>
        <v>#REF!</v>
      </c>
      <c r="AI94" s="58" t="str">
        <f>+IF(Main!AJ92="","",Main!AJ92)</f>
        <v/>
      </c>
      <c r="AJ94" s="58" t="str">
        <f>+IF(Main!AK92="","",Main!AK92)</f>
        <v/>
      </c>
      <c r="AK94" s="65" t="str">
        <f>+IF(Main!AL92="","",Main!AL92)</f>
        <v/>
      </c>
    </row>
    <row r="95" spans="1:37" ht="18.75" customHeight="1" x14ac:dyDescent="0.2">
      <c r="A95" s="86"/>
      <c r="B95" s="71"/>
      <c r="C95" s="71"/>
      <c r="D95" s="72"/>
      <c r="E95" s="73"/>
      <c r="F95" s="71"/>
      <c r="G95" s="71"/>
      <c r="H95" s="71"/>
      <c r="I95" s="87"/>
      <c r="J95" s="77"/>
      <c r="K95" s="88"/>
      <c r="L95" s="89"/>
      <c r="M95" s="77"/>
      <c r="N95" s="78"/>
      <c r="O95" s="89"/>
      <c r="P95" s="78"/>
      <c r="Q95" s="97"/>
      <c r="AA95" s="63">
        <f>+IF(Main!AB93="","",Main!AB93)</f>
        <v>83</v>
      </c>
      <c r="AB95" s="58" t="e">
        <f>+IF(Main!#REF!="","",Main!#REF!)</f>
        <v>#REF!</v>
      </c>
      <c r="AC95" s="58" t="e">
        <f>+IF(Main!#REF!="","",Main!#REF!)</f>
        <v>#REF!</v>
      </c>
      <c r="AD95" s="58" t="e">
        <f>+IF(Main!#REF!="","",Main!#REF!)</f>
        <v>#REF!</v>
      </c>
      <c r="AE95" s="58" t="e">
        <f>+IF(Main!#REF!="","",Main!#REF!)</f>
        <v>#REF!</v>
      </c>
      <c r="AF95" s="58" t="e">
        <f>+IF(Main!#REF!="","",Main!#REF!)</f>
        <v>#REF!</v>
      </c>
      <c r="AG95" s="58" t="e">
        <f>+IF(Main!#REF!="","",Main!#REF!)</f>
        <v>#REF!</v>
      </c>
      <c r="AH95" s="58" t="e">
        <f>+IF(Main!#REF!="","",Main!#REF!)</f>
        <v>#REF!</v>
      </c>
      <c r="AI95" s="58" t="str">
        <f>+IF(Main!AJ93="","",Main!AJ93)</f>
        <v/>
      </c>
      <c r="AJ95" s="58" t="str">
        <f>+IF(Main!AK93="","",Main!AK93)</f>
        <v/>
      </c>
      <c r="AK95" s="65" t="str">
        <f>+IF(Main!AL93="","",Main!AL93)</f>
        <v/>
      </c>
    </row>
    <row r="96" spans="1:37" ht="18.75" customHeight="1" x14ac:dyDescent="0.2">
      <c r="A96" s="86"/>
      <c r="B96" s="71"/>
      <c r="C96" s="71"/>
      <c r="D96" s="72"/>
      <c r="E96" s="73"/>
      <c r="F96" s="71"/>
      <c r="G96" s="71"/>
      <c r="H96" s="71"/>
      <c r="I96" s="87"/>
      <c r="J96" s="77"/>
      <c r="K96" s="88"/>
      <c r="L96" s="89"/>
      <c r="M96" s="77"/>
      <c r="N96" s="78"/>
      <c r="O96" s="89"/>
      <c r="P96" s="78"/>
      <c r="Q96" s="97"/>
      <c r="AA96" s="63">
        <f>+IF(Main!AB94="","",Main!AB94)</f>
        <v>84</v>
      </c>
      <c r="AB96" s="58" t="e">
        <f>+IF(Main!#REF!="","",Main!#REF!)</f>
        <v>#REF!</v>
      </c>
      <c r="AC96" s="58" t="e">
        <f>+IF(Main!#REF!="","",Main!#REF!)</f>
        <v>#REF!</v>
      </c>
      <c r="AD96" s="58" t="e">
        <f>+IF(Main!#REF!="","",Main!#REF!)</f>
        <v>#REF!</v>
      </c>
      <c r="AE96" s="58" t="e">
        <f>+IF(Main!#REF!="","",Main!#REF!)</f>
        <v>#REF!</v>
      </c>
      <c r="AF96" s="58" t="e">
        <f>+IF(Main!#REF!="","",Main!#REF!)</f>
        <v>#REF!</v>
      </c>
      <c r="AG96" s="58" t="e">
        <f>+IF(Main!#REF!="","",Main!#REF!)</f>
        <v>#REF!</v>
      </c>
      <c r="AH96" s="58" t="e">
        <f>+IF(Main!#REF!="","",Main!#REF!)</f>
        <v>#REF!</v>
      </c>
      <c r="AI96" s="58" t="str">
        <f>+IF(Main!AJ94="","",Main!AJ94)</f>
        <v/>
      </c>
      <c r="AJ96" s="58" t="str">
        <f>+IF(Main!AK94="","",Main!AK94)</f>
        <v/>
      </c>
      <c r="AK96" s="65" t="str">
        <f>+IF(Main!AL94="","",Main!AL94)</f>
        <v/>
      </c>
    </row>
    <row r="97" spans="1:37" ht="18.75" customHeight="1" x14ac:dyDescent="0.2">
      <c r="A97" s="86"/>
      <c r="B97" s="71"/>
      <c r="C97" s="71"/>
      <c r="D97" s="72"/>
      <c r="E97" s="73"/>
      <c r="F97" s="71"/>
      <c r="G97" s="71"/>
      <c r="H97" s="71"/>
      <c r="I97" s="87"/>
      <c r="J97" s="77"/>
      <c r="K97" s="88"/>
      <c r="L97" s="89"/>
      <c r="M97" s="77"/>
      <c r="N97" s="78"/>
      <c r="O97" s="89"/>
      <c r="P97" s="78"/>
      <c r="Q97" s="97"/>
      <c r="AA97" s="63">
        <f>+IF(Main!AB95="","",Main!AB95)</f>
        <v>85</v>
      </c>
      <c r="AB97" s="58" t="e">
        <f>+IF(Main!#REF!="","",Main!#REF!)</f>
        <v>#REF!</v>
      </c>
      <c r="AC97" s="58" t="e">
        <f>+IF(Main!#REF!="","",Main!#REF!)</f>
        <v>#REF!</v>
      </c>
      <c r="AD97" s="58" t="e">
        <f>+IF(Main!#REF!="","",Main!#REF!)</f>
        <v>#REF!</v>
      </c>
      <c r="AE97" s="58" t="e">
        <f>+IF(Main!#REF!="","",Main!#REF!)</f>
        <v>#REF!</v>
      </c>
      <c r="AF97" s="58" t="e">
        <f>+IF(Main!#REF!="","",Main!#REF!)</f>
        <v>#REF!</v>
      </c>
      <c r="AG97" s="58" t="e">
        <f>+IF(Main!#REF!="","",Main!#REF!)</f>
        <v>#REF!</v>
      </c>
      <c r="AH97" s="58" t="e">
        <f>+IF(Main!#REF!="","",Main!#REF!)</f>
        <v>#REF!</v>
      </c>
      <c r="AI97" s="58" t="str">
        <f>+IF(Main!AJ95="","",Main!AJ95)</f>
        <v/>
      </c>
      <c r="AJ97" s="58" t="str">
        <f>+IF(Main!AK95="","",Main!AK95)</f>
        <v/>
      </c>
      <c r="AK97" s="65" t="str">
        <f>+IF(Main!AL95="","",Main!AL95)</f>
        <v/>
      </c>
    </row>
    <row r="98" spans="1:37" ht="18.75" customHeight="1" x14ac:dyDescent="0.2">
      <c r="A98" s="86"/>
      <c r="B98" s="71"/>
      <c r="C98" s="71"/>
      <c r="D98" s="72"/>
      <c r="E98" s="73"/>
      <c r="F98" s="71"/>
      <c r="G98" s="71"/>
      <c r="H98" s="71"/>
      <c r="I98" s="87"/>
      <c r="J98" s="77"/>
      <c r="K98" s="88"/>
      <c r="L98" s="89"/>
      <c r="M98" s="77"/>
      <c r="N98" s="78"/>
      <c r="O98" s="89"/>
      <c r="P98" s="78"/>
      <c r="Q98" s="97"/>
      <c r="AA98" s="63">
        <f>+IF(Main!AB96="","",Main!AB96)</f>
        <v>86</v>
      </c>
      <c r="AB98" s="58" t="e">
        <f>+IF(Main!#REF!="","",Main!#REF!)</f>
        <v>#REF!</v>
      </c>
      <c r="AC98" s="58" t="e">
        <f>+IF(Main!#REF!="","",Main!#REF!)</f>
        <v>#REF!</v>
      </c>
      <c r="AD98" s="58" t="e">
        <f>+IF(Main!#REF!="","",Main!#REF!)</f>
        <v>#REF!</v>
      </c>
      <c r="AE98" s="58" t="e">
        <f>+IF(Main!#REF!="","",Main!#REF!)</f>
        <v>#REF!</v>
      </c>
      <c r="AF98" s="58" t="e">
        <f>+IF(Main!#REF!="","",Main!#REF!)</f>
        <v>#REF!</v>
      </c>
      <c r="AG98" s="58" t="e">
        <f>+IF(Main!#REF!="","",Main!#REF!)</f>
        <v>#REF!</v>
      </c>
      <c r="AH98" s="58" t="e">
        <f>+IF(Main!#REF!="","",Main!#REF!)</f>
        <v>#REF!</v>
      </c>
      <c r="AI98" s="58" t="str">
        <f>+IF(Main!AJ96="","",Main!AJ96)</f>
        <v/>
      </c>
      <c r="AJ98" s="58" t="str">
        <f>+IF(Main!AK96="","",Main!AK96)</f>
        <v/>
      </c>
      <c r="AK98" s="65" t="str">
        <f>+IF(Main!AL96="","",Main!AL96)</f>
        <v/>
      </c>
    </row>
    <row r="99" spans="1:37" ht="18.75" customHeight="1" x14ac:dyDescent="0.2">
      <c r="A99" s="86"/>
      <c r="B99" s="71"/>
      <c r="C99" s="71"/>
      <c r="D99" s="72"/>
      <c r="E99" s="73"/>
      <c r="F99" s="71"/>
      <c r="G99" s="71"/>
      <c r="H99" s="71"/>
      <c r="I99" s="87"/>
      <c r="J99" s="77"/>
      <c r="K99" s="88"/>
      <c r="L99" s="89"/>
      <c r="M99" s="77"/>
      <c r="N99" s="78"/>
      <c r="O99" s="89"/>
      <c r="P99" s="78"/>
      <c r="Q99" s="97"/>
      <c r="AA99" s="63">
        <f>+IF(Main!AB97="","",Main!AB97)</f>
        <v>87</v>
      </c>
      <c r="AB99" s="58" t="str">
        <f>+IF(Main!AC96="","",Main!AC96)</f>
        <v>620R1</v>
      </c>
      <c r="AC99" s="58" t="str">
        <f>+IF(Main!AD96="","",Main!AD96)</f>
        <v>208/20</v>
      </c>
      <c r="AD99" s="58">
        <f>+IF(Main!AE96="","",Main!AE96)</f>
        <v>1</v>
      </c>
      <c r="AE99" s="58" t="str">
        <f>+IF(Main!AF96="","",Main!AF96)</f>
        <v>2</v>
      </c>
      <c r="AF99" s="58" t="str">
        <f>+IF(Main!AG96="","",Main!AG96)</f>
        <v>20</v>
      </c>
      <c r="AG99" s="58" t="str">
        <f>+IF(Main!AH96="","",Main!AH96)</f>
        <v>1/2"</v>
      </c>
      <c r="AH99" s="58" t="str">
        <f>+IF(Main!AI96="","",Main!AI96)</f>
        <v>3#12</v>
      </c>
      <c r="AI99" s="58" t="str">
        <f>+IF(Main!AJ97="","",Main!AJ97)</f>
        <v/>
      </c>
      <c r="AJ99" s="58" t="str">
        <f>+IF(Main!AK97="","",Main!AK97)</f>
        <v/>
      </c>
      <c r="AK99" s="65" t="str">
        <f>+IF(Main!AL97="","",Main!AL97)</f>
        <v/>
      </c>
    </row>
    <row r="100" spans="1:37" ht="18.75" customHeight="1" x14ac:dyDescent="0.2">
      <c r="A100" s="86"/>
      <c r="B100" s="71"/>
      <c r="C100" s="71"/>
      <c r="D100" s="72"/>
      <c r="E100" s="73"/>
      <c r="F100" s="71"/>
      <c r="G100" s="71"/>
      <c r="H100" s="71"/>
      <c r="I100" s="87"/>
      <c r="J100" s="77"/>
      <c r="K100" s="88"/>
      <c r="L100" s="89"/>
      <c r="M100" s="77"/>
      <c r="N100" s="78"/>
      <c r="O100" s="89"/>
      <c r="P100" s="78"/>
      <c r="Q100" s="97"/>
      <c r="AA100" s="63">
        <f>+IF(Main!AB98="","",Main!AB98)</f>
        <v>88</v>
      </c>
      <c r="AB100" s="58" t="str">
        <f>+IF(Main!AC97="","",Main!AC97)</f>
        <v>620R</v>
      </c>
      <c r="AC100" s="58" t="str">
        <f>+IF(Main!AD97="","",Main!AD97)</f>
        <v>208/20</v>
      </c>
      <c r="AD100" s="58">
        <f>+IF(Main!AE97="","",Main!AE97)</f>
        <v>1</v>
      </c>
      <c r="AE100" s="58" t="str">
        <f>+IF(Main!AF97="","",Main!AF97)</f>
        <v>2</v>
      </c>
      <c r="AF100" s="58" t="str">
        <f>+IF(Main!AG97="","",Main!AG97)</f>
        <v>20</v>
      </c>
      <c r="AG100" s="58" t="str">
        <f>+IF(Main!AH97="","",Main!AH97)</f>
        <v>1/2"</v>
      </c>
      <c r="AH100" s="58" t="str">
        <f>+IF(Main!AI97="","",Main!AI97)</f>
        <v>3#12</v>
      </c>
      <c r="AI100" s="58" t="str">
        <f>+IF(Main!AJ98="","",Main!AJ98)</f>
        <v/>
      </c>
      <c r="AJ100" s="58" t="str">
        <f>+IF(Main!AK98="","",Main!AK98)</f>
        <v/>
      </c>
      <c r="AK100" s="65" t="str">
        <f>+IF(Main!AL98="","",Main!AL98)</f>
        <v/>
      </c>
    </row>
    <row r="101" spans="1:37" ht="18.75" customHeight="1" x14ac:dyDescent="0.2">
      <c r="A101" s="86"/>
      <c r="B101" s="71"/>
      <c r="C101" s="71"/>
      <c r="D101" s="72"/>
      <c r="E101" s="73"/>
      <c r="F101" s="71"/>
      <c r="G101" s="71"/>
      <c r="H101" s="71"/>
      <c r="I101" s="87"/>
      <c r="J101" s="77"/>
      <c r="K101" s="88"/>
      <c r="L101" s="89"/>
      <c r="M101" s="77"/>
      <c r="N101" s="78"/>
      <c r="O101" s="89"/>
      <c r="P101" s="78"/>
      <c r="Q101" s="97"/>
      <c r="AA101" s="63">
        <f>+IF(Main!AB99="","",Main!AB99)</f>
        <v>89</v>
      </c>
      <c r="AB101" s="58" t="str">
        <f>+IF(Main!AC98="","",Main!AC98)</f>
        <v>6-20R</v>
      </c>
      <c r="AC101" s="58" t="str">
        <f>+IF(Main!AD98="","",Main!AD98)</f>
        <v>208/20</v>
      </c>
      <c r="AD101" s="58">
        <f>+IF(Main!AE98="","",Main!AE98)</f>
        <v>1</v>
      </c>
      <c r="AE101" s="58" t="str">
        <f>+IF(Main!AF98="","",Main!AF98)</f>
        <v>2</v>
      </c>
      <c r="AF101" s="58" t="str">
        <f>+IF(Main!AG98="","",Main!AG98)</f>
        <v>20</v>
      </c>
      <c r="AG101" s="58" t="str">
        <f>+IF(Main!AH98="","",Main!AH98)</f>
        <v>1/2"</v>
      </c>
      <c r="AH101" s="58" t="str">
        <f>+IF(Main!AI98="","",Main!AI98)</f>
        <v>3#12</v>
      </c>
      <c r="AI101" s="58" t="str">
        <f>+IF(Main!AJ99="","",Main!AJ99)</f>
        <v/>
      </c>
      <c r="AJ101" s="58" t="str">
        <f>+IF(Main!AK99="","",Main!AK99)</f>
        <v/>
      </c>
      <c r="AK101" s="65" t="str">
        <f>+IF(Main!AL99="","",Main!AL99)</f>
        <v/>
      </c>
    </row>
    <row r="102" spans="1:37" ht="18.75" customHeight="1" x14ac:dyDescent="0.2">
      <c r="A102" s="86"/>
      <c r="B102" s="71"/>
      <c r="C102" s="71"/>
      <c r="D102" s="72"/>
      <c r="E102" s="73"/>
      <c r="F102" s="71"/>
      <c r="G102" s="71"/>
      <c r="H102" s="71"/>
      <c r="I102" s="87"/>
      <c r="J102" s="77"/>
      <c r="K102" s="88"/>
      <c r="L102" s="89"/>
      <c r="M102" s="77"/>
      <c r="N102" s="78"/>
      <c r="O102" s="89"/>
      <c r="P102" s="78"/>
      <c r="Q102" s="97"/>
      <c r="AA102" s="63">
        <f>+IF(Main!AB100="","",Main!AB100)</f>
        <v>90</v>
      </c>
      <c r="AB102" s="58" t="str">
        <f>+IF(Main!AC99="","",Main!AC99)</f>
        <v>630R1</v>
      </c>
      <c r="AC102" s="58" t="str">
        <f>+IF(Main!AD99="","",Main!AD99)</f>
        <v>208/30</v>
      </c>
      <c r="AD102" s="58">
        <f>+IF(Main!AE99="","",Main!AE99)</f>
        <v>1</v>
      </c>
      <c r="AE102" s="58" t="str">
        <f>+IF(Main!AF99="","",Main!AF99)</f>
        <v>2</v>
      </c>
      <c r="AF102" s="58" t="str">
        <f>+IF(Main!AG99="","",Main!AG99)</f>
        <v>30</v>
      </c>
      <c r="AG102" s="58" t="str">
        <f>+IF(Main!AH99="","",Main!AH99)</f>
        <v>1/2"</v>
      </c>
      <c r="AH102" s="58" t="str">
        <f>+IF(Main!AI99="","",Main!AI99)</f>
        <v>3#10</v>
      </c>
      <c r="AI102" s="58" t="str">
        <f>+IF(Main!AJ100="","",Main!AJ100)</f>
        <v/>
      </c>
      <c r="AJ102" s="58" t="str">
        <f>+IF(Main!AK100="","",Main!AK100)</f>
        <v/>
      </c>
      <c r="AK102" s="65" t="str">
        <f>+IF(Main!AL100="","",Main!AL100)</f>
        <v/>
      </c>
    </row>
    <row r="103" spans="1:37" ht="18.75" customHeight="1" x14ac:dyDescent="0.2">
      <c r="A103" s="86"/>
      <c r="B103" s="71"/>
      <c r="C103" s="71"/>
      <c r="D103" s="72"/>
      <c r="E103" s="73"/>
      <c r="F103" s="71"/>
      <c r="G103" s="71"/>
      <c r="H103" s="71"/>
      <c r="I103" s="87"/>
      <c r="J103" s="77"/>
      <c r="K103" s="88"/>
      <c r="L103" s="89"/>
      <c r="M103" s="77"/>
      <c r="N103" s="78"/>
      <c r="O103" s="89"/>
      <c r="P103" s="78"/>
      <c r="Q103" s="97"/>
      <c r="AA103" s="63">
        <f>+IF(Main!AB101="","",Main!AB101)</f>
        <v>91</v>
      </c>
      <c r="AB103" s="58" t="str">
        <f>+IF(Main!AC100="","",Main!AC100)</f>
        <v>630R</v>
      </c>
      <c r="AC103" s="58" t="str">
        <f>+IF(Main!AD100="","",Main!AD100)</f>
        <v>208/30</v>
      </c>
      <c r="AD103" s="58">
        <f>+IF(Main!AE100="","",Main!AE100)</f>
        <v>1</v>
      </c>
      <c r="AE103" s="58" t="str">
        <f>+IF(Main!AF100="","",Main!AF100)</f>
        <v>2</v>
      </c>
      <c r="AF103" s="58" t="str">
        <f>+IF(Main!AG100="","",Main!AG100)</f>
        <v>30</v>
      </c>
      <c r="AG103" s="58" t="str">
        <f>+IF(Main!AH100="","",Main!AH100)</f>
        <v>1/2"</v>
      </c>
      <c r="AH103" s="58" t="str">
        <f>+IF(Main!AI100="","",Main!AI100)</f>
        <v>3#10</v>
      </c>
      <c r="AI103" s="58" t="str">
        <f>+IF(Main!AJ101="","",Main!AJ101)</f>
        <v/>
      </c>
      <c r="AJ103" s="58" t="str">
        <f>+IF(Main!AK101="","",Main!AK101)</f>
        <v/>
      </c>
      <c r="AK103" s="65" t="str">
        <f>+IF(Main!AL101="","",Main!AL101)</f>
        <v/>
      </c>
    </row>
    <row r="104" spans="1:37" ht="18.75" customHeight="1" x14ac:dyDescent="0.2">
      <c r="A104" s="86"/>
      <c r="B104" s="71"/>
      <c r="C104" s="71"/>
      <c r="D104" s="72"/>
      <c r="E104" s="73"/>
      <c r="F104" s="71"/>
      <c r="G104" s="71"/>
      <c r="H104" s="71"/>
      <c r="I104" s="87"/>
      <c r="J104" s="77"/>
      <c r="K104" s="88"/>
      <c r="L104" s="89"/>
      <c r="M104" s="77"/>
      <c r="N104" s="78"/>
      <c r="O104" s="89"/>
      <c r="P104" s="78"/>
      <c r="Q104" s="97"/>
      <c r="AA104" s="63">
        <f>+IF(Main!AB102="","",Main!AB102)</f>
        <v>92</v>
      </c>
      <c r="AB104" s="58" t="str">
        <f>+IF(Main!AC101="","",Main!AC101)</f>
        <v>6-30R</v>
      </c>
      <c r="AC104" s="58" t="str">
        <f>+IF(Main!AD101="","",Main!AD101)</f>
        <v>208/30</v>
      </c>
      <c r="AD104" s="58">
        <f>+IF(Main!AE101="","",Main!AE101)</f>
        <v>1</v>
      </c>
      <c r="AE104" s="58" t="str">
        <f>+IF(Main!AF101="","",Main!AF101)</f>
        <v>2</v>
      </c>
      <c r="AF104" s="58" t="str">
        <f>+IF(Main!AG101="","",Main!AG101)</f>
        <v>30</v>
      </c>
      <c r="AG104" s="58" t="str">
        <f>+IF(Main!AH101="","",Main!AH101)</f>
        <v>1/2"</v>
      </c>
      <c r="AH104" s="58" t="str">
        <f>+IF(Main!AI101="","",Main!AI101)</f>
        <v>3#10</v>
      </c>
      <c r="AI104" s="58" t="str">
        <f>+IF(Main!AJ102="","",Main!AJ102)</f>
        <v/>
      </c>
      <c r="AJ104" s="58" t="str">
        <f>+IF(Main!AK102="","",Main!AK102)</f>
        <v/>
      </c>
      <c r="AK104" s="65" t="str">
        <f>+IF(Main!AL102="","",Main!AL102)</f>
        <v/>
      </c>
    </row>
    <row r="105" spans="1:37" ht="18.75" customHeight="1" x14ac:dyDescent="0.2">
      <c r="A105" s="86"/>
      <c r="B105" s="71"/>
      <c r="C105" s="71"/>
      <c r="D105" s="72"/>
      <c r="E105" s="73"/>
      <c r="F105" s="71"/>
      <c r="G105" s="71"/>
      <c r="H105" s="71"/>
      <c r="I105" s="87"/>
      <c r="J105" s="77"/>
      <c r="K105" s="88"/>
      <c r="L105" s="89"/>
      <c r="M105" s="77"/>
      <c r="N105" s="78"/>
      <c r="O105" s="89"/>
      <c r="P105" s="78"/>
      <c r="Q105" s="97"/>
      <c r="AA105" s="63">
        <f>+IF(Main!AB103="","",Main!AB103)</f>
        <v>93</v>
      </c>
      <c r="AB105" s="58" t="str">
        <f>+IF(Main!AC102="","",Main!AC102)</f>
        <v>9C33U0</v>
      </c>
      <c r="AC105" s="58" t="str">
        <f>+IF(Main!AD102="","",Main!AD102)</f>
        <v>208/30</v>
      </c>
      <c r="AD105" s="58">
        <f>+IF(Main!AE102="","",Main!AE102)</f>
        <v>1</v>
      </c>
      <c r="AE105" s="58" t="str">
        <f>+IF(Main!AF102="","",Main!AF102)</f>
        <v>2</v>
      </c>
      <c r="AF105" s="58" t="str">
        <f>+IF(Main!AG102="","",Main!AG102)</f>
        <v>30</v>
      </c>
      <c r="AG105" s="58" t="str">
        <f>+IF(Main!AH102="","",Main!AH102)</f>
        <v>1/2"</v>
      </c>
      <c r="AH105" s="58" t="str">
        <f>+IF(Main!AI102="","",Main!AI102)</f>
        <v>4#10</v>
      </c>
      <c r="AI105" s="58" t="str">
        <f>+IF(Main!AJ103="","",Main!AJ103)</f>
        <v/>
      </c>
      <c r="AJ105" s="58" t="str">
        <f>+IF(Main!AK103="","",Main!AK103)</f>
        <v/>
      </c>
      <c r="AK105" s="65" t="str">
        <f>+IF(Main!AL103="","",Main!AL103)</f>
        <v/>
      </c>
    </row>
    <row r="106" spans="1:37" ht="18.75" customHeight="1" x14ac:dyDescent="0.2">
      <c r="A106" s="86"/>
      <c r="B106" s="71"/>
      <c r="C106" s="71"/>
      <c r="D106" s="72"/>
      <c r="E106" s="73"/>
      <c r="F106" s="71"/>
      <c r="G106" s="71"/>
      <c r="H106" s="71"/>
      <c r="I106" s="87"/>
      <c r="J106" s="77"/>
      <c r="K106" s="88"/>
      <c r="L106" s="89"/>
      <c r="M106" s="77"/>
      <c r="N106" s="78"/>
      <c r="O106" s="89"/>
      <c r="P106" s="78"/>
      <c r="Q106" s="97"/>
      <c r="AA106" s="63">
        <f>+IF(Main!AB104="","",Main!AB104)</f>
        <v>94</v>
      </c>
      <c r="AB106" s="58" t="str">
        <f>+IF(Main!AC103="","",Main!AC103)</f>
        <v>9C34U0</v>
      </c>
      <c r="AC106" s="58" t="str">
        <f>+IF(Main!AD103="","",Main!AD103)</f>
        <v>208/30</v>
      </c>
      <c r="AD106" s="58">
        <f>+IF(Main!AE103="","",Main!AE103)</f>
        <v>3</v>
      </c>
      <c r="AE106" s="58" t="str">
        <f>+IF(Main!AF103="","",Main!AF103)</f>
        <v>3</v>
      </c>
      <c r="AF106" s="58" t="str">
        <f>+IF(Main!AG103="","",Main!AG103)</f>
        <v>30</v>
      </c>
      <c r="AG106" s="58" t="str">
        <f>+IF(Main!AH103="","",Main!AH103)</f>
        <v>1/2"</v>
      </c>
      <c r="AH106" s="58" t="str">
        <f>+IF(Main!AI103="","",Main!AI103)</f>
        <v>4#10</v>
      </c>
      <c r="AI106" s="58" t="str">
        <f>+IF(Main!AJ104="","",Main!AJ104)</f>
        <v/>
      </c>
      <c r="AJ106" s="58" t="str">
        <f>+IF(Main!AK104="","",Main!AK104)</f>
        <v/>
      </c>
      <c r="AK106" s="65" t="str">
        <f>+IF(Main!AL104="","",Main!AL104)</f>
        <v/>
      </c>
    </row>
    <row r="107" spans="1:37" ht="18.75" customHeight="1" x14ac:dyDescent="0.2">
      <c r="A107" s="86"/>
      <c r="B107" s="71"/>
      <c r="C107" s="71"/>
      <c r="D107" s="72"/>
      <c r="E107" s="73"/>
      <c r="F107" s="71"/>
      <c r="G107" s="71"/>
      <c r="H107" s="71"/>
      <c r="I107" s="87"/>
      <c r="J107" s="77"/>
      <c r="K107" s="88"/>
      <c r="L107" s="89"/>
      <c r="M107" s="77"/>
      <c r="N107" s="78"/>
      <c r="O107" s="89"/>
      <c r="P107" s="78"/>
      <c r="Q107" s="97"/>
      <c r="AA107" s="63">
        <f>+IF(Main!AB105="","",Main!AB105)</f>
        <v>95</v>
      </c>
      <c r="AB107" s="58" t="str">
        <f>+IF(Main!AC104="","",Main!AC104)</f>
        <v>9C53U0</v>
      </c>
      <c r="AC107" s="58" t="str">
        <f>+IF(Main!AD104="","",Main!AD104)</f>
        <v>208/50</v>
      </c>
      <c r="AD107" s="58">
        <f>+IF(Main!AE104="","",Main!AE104)</f>
        <v>1</v>
      </c>
      <c r="AE107" s="58">
        <f>+IF(Main!AF104="","",Main!AF104)</f>
        <v>2</v>
      </c>
      <c r="AF107" s="58">
        <f>+IF(Main!AG104="","",Main!AG104)</f>
        <v>50</v>
      </c>
      <c r="AG107" s="58" t="str">
        <f>+IF(Main!AH104="","",Main!AH104)</f>
        <v>3/4"</v>
      </c>
      <c r="AH107" s="58" t="str">
        <f>+IF(Main!AI104="","",Main!AI104)</f>
        <v>3#8</v>
      </c>
      <c r="AI107" s="58" t="str">
        <f>+IF(Main!AJ105="","",Main!AJ105)</f>
        <v/>
      </c>
      <c r="AJ107" s="58" t="str">
        <f>+IF(Main!AK105="","",Main!AK105)</f>
        <v/>
      </c>
      <c r="AK107" s="65" t="str">
        <f>+IF(Main!AL105="","",Main!AL105)</f>
        <v/>
      </c>
    </row>
    <row r="108" spans="1:37" ht="18.75" customHeight="1" x14ac:dyDescent="0.2">
      <c r="A108" s="86"/>
      <c r="B108" s="71"/>
      <c r="C108" s="71"/>
      <c r="D108" s="72"/>
      <c r="E108" s="73"/>
      <c r="F108" s="71"/>
      <c r="G108" s="71"/>
      <c r="H108" s="71"/>
      <c r="I108" s="87"/>
      <c r="J108" s="77"/>
      <c r="K108" s="88"/>
      <c r="L108" s="89"/>
      <c r="M108" s="77"/>
      <c r="N108" s="78"/>
      <c r="O108" s="89"/>
      <c r="P108" s="78"/>
      <c r="Q108" s="97"/>
      <c r="AA108" s="63">
        <f>+IF(Main!AB106="","",Main!AB106)</f>
        <v>96</v>
      </c>
      <c r="AB108" s="58" t="str">
        <f>+IF(Main!AC105="","",Main!AC105)</f>
        <v>9C53U2</v>
      </c>
      <c r="AC108" s="58" t="str">
        <f>+IF(Main!AD105="","",Main!AD105)</f>
        <v>208/50</v>
      </c>
      <c r="AD108" s="58">
        <f>+IF(Main!AE105="","",Main!AE105)</f>
        <v>1</v>
      </c>
      <c r="AE108" s="58">
        <f>+IF(Main!AF105="","",Main!AF105)</f>
        <v>2</v>
      </c>
      <c r="AF108" s="58">
        <f>+IF(Main!AG105="","",Main!AG105)</f>
        <v>50</v>
      </c>
      <c r="AG108" s="58" t="str">
        <f>+IF(Main!AH105="","",Main!AH105)</f>
        <v>3/4"</v>
      </c>
      <c r="AH108" s="58" t="str">
        <f>+IF(Main!AI105="","",Main!AI105)</f>
        <v>3#8</v>
      </c>
      <c r="AI108" s="58" t="str">
        <f>+IF(Main!AJ106="","",Main!AJ106)</f>
        <v/>
      </c>
      <c r="AJ108" s="58" t="str">
        <f>+IF(Main!AK106="","",Main!AK106)</f>
        <v/>
      </c>
      <c r="AK108" s="65" t="str">
        <f>+IF(Main!AL106="","",Main!AL106)</f>
        <v/>
      </c>
    </row>
    <row r="109" spans="1:37" ht="18.75" customHeight="1" x14ac:dyDescent="0.2">
      <c r="A109" s="86"/>
      <c r="B109" s="71"/>
      <c r="C109" s="71"/>
      <c r="D109" s="72"/>
      <c r="E109" s="73"/>
      <c r="F109" s="71"/>
      <c r="G109" s="71"/>
      <c r="H109" s="71"/>
      <c r="I109" s="87"/>
      <c r="J109" s="77"/>
      <c r="K109" s="88"/>
      <c r="L109" s="89"/>
      <c r="M109" s="77"/>
      <c r="N109" s="78"/>
      <c r="O109" s="89"/>
      <c r="P109" s="78"/>
      <c r="Q109" s="97"/>
      <c r="AA109" s="63">
        <f>+IF(Main!AB107="","",Main!AB107)</f>
        <v>97</v>
      </c>
      <c r="AB109" s="58" t="str">
        <f>+IF(Main!AC106="","",Main!AC106)</f>
        <v>9C54U0</v>
      </c>
      <c r="AC109" s="58" t="str">
        <f>+IF(Main!AD106="","",Main!AD106)</f>
        <v>208/50</v>
      </c>
      <c r="AD109" s="58">
        <f>+IF(Main!AE106="","",Main!AE106)</f>
        <v>3</v>
      </c>
      <c r="AE109" s="58">
        <f>+IF(Main!AF106="","",Main!AF106)</f>
        <v>3</v>
      </c>
      <c r="AF109" s="58">
        <f>+IF(Main!AG106="","",Main!AG106)</f>
        <v>50</v>
      </c>
      <c r="AG109" s="58" t="str">
        <f>+IF(Main!AH106="","",Main!AH106)</f>
        <v>3/4"</v>
      </c>
      <c r="AH109" s="58" t="str">
        <f>+IF(Main!AI106="","",Main!AI106)</f>
        <v>4#8</v>
      </c>
      <c r="AI109" s="58" t="str">
        <f>+IF(Main!AJ107="","",Main!AJ107)</f>
        <v/>
      </c>
      <c r="AJ109" s="58" t="str">
        <f>+IF(Main!AK107="","",Main!AK107)</f>
        <v/>
      </c>
      <c r="AK109" s="65" t="str">
        <f>+IF(Main!AL107="","",Main!AL107)</f>
        <v/>
      </c>
    </row>
    <row r="110" spans="1:37" ht="18.75" customHeight="1" x14ac:dyDescent="0.2">
      <c r="A110" s="86"/>
      <c r="B110" s="71"/>
      <c r="C110" s="71"/>
      <c r="D110" s="72"/>
      <c r="E110" s="73"/>
      <c r="F110" s="71"/>
      <c r="G110" s="71"/>
      <c r="H110" s="71"/>
      <c r="I110" s="87"/>
      <c r="J110" s="77"/>
      <c r="K110" s="88"/>
      <c r="L110" s="89"/>
      <c r="M110" s="77"/>
      <c r="N110" s="78"/>
      <c r="O110" s="89"/>
      <c r="P110" s="78"/>
      <c r="Q110" s="97"/>
      <c r="AA110" s="63">
        <f>+IF(Main!AB108="","",Main!AB108)</f>
        <v>98</v>
      </c>
      <c r="AB110" s="58" t="str">
        <f>+IF(Main!AC107="","",Main!AC107)</f>
        <v>9C54U2</v>
      </c>
      <c r="AC110" s="58" t="str">
        <f>+IF(Main!AD107="","",Main!AD107)</f>
        <v>208/50</v>
      </c>
      <c r="AD110" s="58">
        <f>+IF(Main!AE107="","",Main!AE107)</f>
        <v>3</v>
      </c>
      <c r="AE110" s="58">
        <f>+IF(Main!AF107="","",Main!AF107)</f>
        <v>3</v>
      </c>
      <c r="AF110" s="58">
        <f>+IF(Main!AG107="","",Main!AG107)</f>
        <v>50</v>
      </c>
      <c r="AG110" s="58" t="str">
        <f>+IF(Main!AH107="","",Main!AH107)</f>
        <v>3/4"</v>
      </c>
      <c r="AH110" s="58" t="str">
        <f>+IF(Main!AI107="","",Main!AI107)</f>
        <v>4#8</v>
      </c>
      <c r="AI110" s="58" t="str">
        <f>+IF(Main!AJ108="","",Main!AJ108)</f>
        <v/>
      </c>
      <c r="AJ110" s="58" t="str">
        <f>+IF(Main!AK108="","",Main!AK108)</f>
        <v/>
      </c>
      <c r="AK110" s="65" t="str">
        <f>+IF(Main!AL108="","",Main!AL108)</f>
        <v/>
      </c>
    </row>
    <row r="111" spans="1:37" ht="18.75" customHeight="1" x14ac:dyDescent="0.2">
      <c r="A111" s="86"/>
      <c r="B111" s="71"/>
      <c r="C111" s="71"/>
      <c r="D111" s="72"/>
      <c r="E111" s="73"/>
      <c r="F111" s="71"/>
      <c r="G111" s="71"/>
      <c r="H111" s="71"/>
      <c r="I111" s="87"/>
      <c r="J111" s="77"/>
      <c r="K111" s="88"/>
      <c r="L111" s="89"/>
      <c r="M111" s="77"/>
      <c r="N111" s="78"/>
      <c r="O111" s="89"/>
      <c r="P111" s="78"/>
      <c r="Q111" s="97"/>
      <c r="AA111" s="63">
        <f>+IF(Main!AB109="","",Main!AB109)</f>
        <v>99</v>
      </c>
      <c r="AB111" s="58" t="str">
        <f>+IF(Main!AC108="","",Main!AC108)</f>
        <v>9C54U2/C75</v>
      </c>
      <c r="AC111" s="58" t="str">
        <f>+IF(Main!AD108="","",Main!AD108)</f>
        <v>208/50</v>
      </c>
      <c r="AD111" s="58">
        <f>+IF(Main!AE108="","",Main!AE108)</f>
        <v>3</v>
      </c>
      <c r="AE111" s="58">
        <f>+IF(Main!AF108="","",Main!AF108)</f>
        <v>3</v>
      </c>
      <c r="AF111" s="58">
        <f>+IF(Main!AG108="","",Main!AG108)</f>
        <v>50</v>
      </c>
      <c r="AG111" s="58" t="str">
        <f>+IF(Main!AH108="","",Main!AH108)</f>
        <v>3/4"</v>
      </c>
      <c r="AH111" s="58" t="str">
        <f>+IF(Main!AI108="","",Main!AI108)</f>
        <v>4#8</v>
      </c>
      <c r="AI111" s="58" t="str">
        <f>+IF(Main!AJ109="","",Main!AJ109)</f>
        <v/>
      </c>
      <c r="AJ111" s="58" t="str">
        <f>+IF(Main!AK109="","",Main!AK109)</f>
        <v/>
      </c>
      <c r="AK111" s="65" t="str">
        <f>+IF(Main!AL109="","",Main!AL109)</f>
        <v/>
      </c>
    </row>
    <row r="112" spans="1:37" ht="18.75" customHeight="1" x14ac:dyDescent="0.2">
      <c r="A112" s="86"/>
      <c r="B112" s="71"/>
      <c r="C112" s="71"/>
      <c r="D112" s="72"/>
      <c r="E112" s="73"/>
      <c r="F112" s="71"/>
      <c r="G112" s="71"/>
      <c r="H112" s="71"/>
      <c r="I112" s="87"/>
      <c r="J112" s="77"/>
      <c r="K112" s="88"/>
      <c r="L112" s="89"/>
      <c r="M112" s="77"/>
      <c r="N112" s="78"/>
      <c r="O112" s="89"/>
      <c r="P112" s="78"/>
      <c r="Q112" s="97"/>
      <c r="AA112" s="63">
        <f>+IF(Main!AB110="","",Main!AB110)</f>
        <v>100</v>
      </c>
      <c r="AB112" s="58" t="str">
        <f>+IF(Main!AC109="","",Main!AC109)</f>
        <v>9C54U2/C75</v>
      </c>
      <c r="AC112" s="58" t="str">
        <f>+IF(Main!AD109="","",Main!AD109)</f>
        <v>208/50</v>
      </c>
      <c r="AD112" s="58">
        <f>+IF(Main!AE109="","",Main!AE109)</f>
        <v>3</v>
      </c>
      <c r="AE112" s="58">
        <f>+IF(Main!AF109="","",Main!AF109)</f>
        <v>3</v>
      </c>
      <c r="AF112" s="58">
        <f>+IF(Main!AG109="","",Main!AG109)</f>
        <v>50</v>
      </c>
      <c r="AG112" s="58" t="str">
        <f>+IF(Main!AH109="","",Main!AH109)</f>
        <v>3/4"</v>
      </c>
      <c r="AH112" s="58" t="str">
        <f>+IF(Main!AI109="","",Main!AI109)</f>
        <v>4#8</v>
      </c>
      <c r="AI112" s="58" t="str">
        <f>+IF(Main!AJ110="","",Main!AJ110)</f>
        <v/>
      </c>
      <c r="AJ112" s="58" t="str">
        <f>+IF(Main!AK110="","",Main!AK110)</f>
        <v/>
      </c>
      <c r="AK112" s="65" t="str">
        <f>+IF(Main!AL110="","",Main!AL110)</f>
        <v/>
      </c>
    </row>
    <row r="113" spans="1:37" ht="18.75" customHeight="1" x14ac:dyDescent="0.2">
      <c r="A113" s="86"/>
      <c r="B113" s="71"/>
      <c r="C113" s="71"/>
      <c r="D113" s="72"/>
      <c r="E113" s="73"/>
      <c r="F113" s="71"/>
      <c r="G113" s="71"/>
      <c r="H113" s="71"/>
      <c r="I113" s="87"/>
      <c r="J113" s="77"/>
      <c r="K113" s="88"/>
      <c r="L113" s="89"/>
      <c r="M113" s="77"/>
      <c r="N113" s="78"/>
      <c r="O113" s="89"/>
      <c r="P113" s="78"/>
      <c r="Q113" s="97"/>
      <c r="AA113" s="63">
        <f>+IF(Main!AB111="","",Main!AB111)</f>
        <v>101</v>
      </c>
      <c r="AB113" s="58" t="str">
        <f>+IF(Main!AC110="","",Main!AC110)</f>
        <v>9C63U2</v>
      </c>
      <c r="AC113" s="58" t="str">
        <f>+IF(Main!AD110="","",Main!AD110)</f>
        <v>208/60</v>
      </c>
      <c r="AD113" s="58">
        <f>+IF(Main!AE110="","",Main!AE110)</f>
        <v>1</v>
      </c>
      <c r="AE113" s="58">
        <f>+IF(Main!AF110="","",Main!AF110)</f>
        <v>2</v>
      </c>
      <c r="AF113" s="58">
        <f>+IF(Main!AG110="","",Main!AG110)</f>
        <v>60</v>
      </c>
      <c r="AG113" s="58" t="str">
        <f>+IF(Main!AH110="","",Main!AH110)</f>
        <v>3/4"</v>
      </c>
      <c r="AH113" s="58" t="str">
        <f>+IF(Main!AI110="","",Main!AI110)</f>
        <v>3#6</v>
      </c>
      <c r="AI113" s="58" t="str">
        <f>+IF(Main!AJ111="","",Main!AJ111)</f>
        <v/>
      </c>
      <c r="AJ113" s="58" t="str">
        <f>+IF(Main!AK111="","",Main!AK111)</f>
        <v/>
      </c>
      <c r="AK113" s="65" t="str">
        <f>+IF(Main!AL111="","",Main!AL111)</f>
        <v/>
      </c>
    </row>
    <row r="114" spans="1:37" ht="18.75" customHeight="1" x14ac:dyDescent="0.2">
      <c r="A114" s="86"/>
      <c r="B114" s="71"/>
      <c r="C114" s="71"/>
      <c r="D114" s="72"/>
      <c r="E114" s="73"/>
      <c r="F114" s="71"/>
      <c r="G114" s="71"/>
      <c r="H114" s="71"/>
      <c r="I114" s="87"/>
      <c r="J114" s="77"/>
      <c r="K114" s="88"/>
      <c r="L114" s="89"/>
      <c r="M114" s="77"/>
      <c r="N114" s="78"/>
      <c r="O114" s="89"/>
      <c r="P114" s="78"/>
      <c r="Q114" s="97"/>
      <c r="AA114" s="63">
        <f>+IF(Main!AB112="","",Main!AB112)</f>
        <v>102</v>
      </c>
      <c r="AB114" s="58" t="str">
        <f>+IF(Main!AC111="","",Main!AC111)</f>
        <v>L1420R1</v>
      </c>
      <c r="AC114" s="58" t="str">
        <f>+IF(Main!AD111="","",Main!AD111)</f>
        <v>120/208/20</v>
      </c>
      <c r="AD114" s="58">
        <f>+IF(Main!AE111="","",Main!AE111)</f>
        <v>1</v>
      </c>
      <c r="AE114" s="58" t="str">
        <f>+IF(Main!AF111="","",Main!AF111)</f>
        <v>2</v>
      </c>
      <c r="AF114" s="58" t="str">
        <f>+IF(Main!AG111="","",Main!AG111)</f>
        <v>20</v>
      </c>
      <c r="AG114" s="58" t="str">
        <f>+IF(Main!AH111="","",Main!AH111)</f>
        <v>1/2"</v>
      </c>
      <c r="AH114" s="58" t="str">
        <f>+IF(Main!AI111="","",Main!AI111)</f>
        <v>4#12</v>
      </c>
      <c r="AI114" s="58" t="str">
        <f>+IF(Main!AJ112="","",Main!AJ112)</f>
        <v/>
      </c>
      <c r="AJ114" s="58" t="str">
        <f>+IF(Main!AK112="","",Main!AK112)</f>
        <v/>
      </c>
      <c r="AK114" s="65" t="str">
        <f>+IF(Main!AL112="","",Main!AL112)</f>
        <v/>
      </c>
    </row>
    <row r="115" spans="1:37" ht="18.75" customHeight="1" x14ac:dyDescent="0.2">
      <c r="A115" s="86"/>
      <c r="B115" s="71"/>
      <c r="C115" s="71"/>
      <c r="D115" s="72"/>
      <c r="E115" s="73"/>
      <c r="F115" s="71"/>
      <c r="G115" s="71"/>
      <c r="H115" s="71"/>
      <c r="I115" s="87"/>
      <c r="J115" s="77"/>
      <c r="K115" s="88"/>
      <c r="L115" s="89"/>
      <c r="M115" s="77"/>
      <c r="N115" s="78"/>
      <c r="O115" s="89"/>
      <c r="P115" s="78"/>
      <c r="Q115" s="97"/>
      <c r="AA115" s="63">
        <f>+IF(Main!AB113="","",Main!AB113)</f>
        <v>103</v>
      </c>
      <c r="AB115" s="58" t="str">
        <f>+IF(Main!AC112="","",Main!AC112)</f>
        <v>L1420R</v>
      </c>
      <c r="AC115" s="58" t="str">
        <f>+IF(Main!AD112="","",Main!AD112)</f>
        <v>120/208/20</v>
      </c>
      <c r="AD115" s="58">
        <f>+IF(Main!AE112="","",Main!AE112)</f>
        <v>1</v>
      </c>
      <c r="AE115" s="58" t="str">
        <f>+IF(Main!AF112="","",Main!AF112)</f>
        <v>2</v>
      </c>
      <c r="AF115" s="58" t="str">
        <f>+IF(Main!AG112="","",Main!AG112)</f>
        <v>20</v>
      </c>
      <c r="AG115" s="58" t="str">
        <f>+IF(Main!AH112="","",Main!AH112)</f>
        <v>1/2"</v>
      </c>
      <c r="AH115" s="58" t="str">
        <f>+IF(Main!AI112="","",Main!AI112)</f>
        <v>4#12</v>
      </c>
      <c r="AI115" s="58" t="str">
        <f>+IF(Main!AJ113="","",Main!AJ113)</f>
        <v/>
      </c>
      <c r="AJ115" s="58" t="str">
        <f>+IF(Main!AK113="","",Main!AK113)</f>
        <v/>
      </c>
      <c r="AK115" s="65" t="str">
        <f>+IF(Main!AL113="","",Main!AL113)</f>
        <v/>
      </c>
    </row>
    <row r="116" spans="1:37" ht="18.75" customHeight="1" x14ac:dyDescent="0.2">
      <c r="A116" s="86"/>
      <c r="B116" s="71"/>
      <c r="C116" s="71"/>
      <c r="D116" s="72"/>
      <c r="E116" s="73"/>
      <c r="F116" s="71"/>
      <c r="G116" s="71"/>
      <c r="H116" s="71"/>
      <c r="I116" s="87"/>
      <c r="J116" s="77"/>
      <c r="K116" s="88"/>
      <c r="L116" s="89"/>
      <c r="M116" s="77"/>
      <c r="N116" s="78"/>
      <c r="O116" s="89"/>
      <c r="P116" s="78"/>
      <c r="Q116" s="97"/>
      <c r="AA116" s="63">
        <f>+IF(Main!AB114="","",Main!AB114)</f>
        <v>104</v>
      </c>
      <c r="AB116" s="58" t="str">
        <f>+IF(Main!AC113="","",Main!AC113)</f>
        <v>L14-20R</v>
      </c>
      <c r="AC116" s="58" t="str">
        <f>+IF(Main!AD113="","",Main!AD113)</f>
        <v>120/208/20</v>
      </c>
      <c r="AD116" s="58">
        <f>+IF(Main!AE113="","",Main!AE113)</f>
        <v>1</v>
      </c>
      <c r="AE116" s="58" t="str">
        <f>+IF(Main!AF113="","",Main!AF113)</f>
        <v>2</v>
      </c>
      <c r="AF116" s="58" t="str">
        <f>+IF(Main!AG113="","",Main!AG113)</f>
        <v>20</v>
      </c>
      <c r="AG116" s="58" t="str">
        <f>+IF(Main!AH113="","",Main!AH113)</f>
        <v>1/2"</v>
      </c>
      <c r="AH116" s="58" t="str">
        <f>+IF(Main!AI113="","",Main!AI113)</f>
        <v>4#12</v>
      </c>
      <c r="AI116" s="58" t="str">
        <f>+IF(Main!AJ114="","",Main!AJ114)</f>
        <v/>
      </c>
      <c r="AJ116" s="58" t="str">
        <f>+IF(Main!AK114="","",Main!AK114)</f>
        <v/>
      </c>
      <c r="AK116" s="65" t="str">
        <f>+IF(Main!AL114="","",Main!AL114)</f>
        <v/>
      </c>
    </row>
    <row r="117" spans="1:37" ht="18.75" customHeight="1" x14ac:dyDescent="0.2">
      <c r="A117" s="86"/>
      <c r="B117" s="71"/>
      <c r="C117" s="71"/>
      <c r="D117" s="72"/>
      <c r="E117" s="73"/>
      <c r="F117" s="71"/>
      <c r="G117" s="71"/>
      <c r="H117" s="71"/>
      <c r="I117" s="87"/>
      <c r="J117" s="77"/>
      <c r="K117" s="88"/>
      <c r="L117" s="89"/>
      <c r="M117" s="77"/>
      <c r="N117" s="78"/>
      <c r="O117" s="89"/>
      <c r="P117" s="78"/>
      <c r="Q117" s="97"/>
      <c r="AA117" s="63">
        <f>+IF(Main!AB115="","",Main!AB115)</f>
        <v>105</v>
      </c>
      <c r="AB117" s="58" t="str">
        <f>+IF(Main!AC114="","",Main!AC114)</f>
        <v>L1430R1</v>
      </c>
      <c r="AC117" s="58" t="str">
        <f>+IF(Main!AD114="","",Main!AD114)</f>
        <v>120/208/30</v>
      </c>
      <c r="AD117" s="58">
        <f>+IF(Main!AE114="","",Main!AE114)</f>
        <v>1</v>
      </c>
      <c r="AE117" s="58" t="str">
        <f>+IF(Main!AF114="","",Main!AF114)</f>
        <v>2</v>
      </c>
      <c r="AF117" s="58" t="str">
        <f>+IF(Main!AG114="","",Main!AG114)</f>
        <v>30</v>
      </c>
      <c r="AG117" s="58" t="str">
        <f>+IF(Main!AH114="","",Main!AH114)</f>
        <v>1/2"</v>
      </c>
      <c r="AH117" s="58" t="str">
        <f>+IF(Main!AI114="","",Main!AI114)</f>
        <v>4#10</v>
      </c>
      <c r="AI117" s="58" t="str">
        <f>+IF(Main!AJ115="","",Main!AJ115)</f>
        <v/>
      </c>
      <c r="AJ117" s="58" t="str">
        <f>+IF(Main!AK115="","",Main!AK115)</f>
        <v/>
      </c>
      <c r="AK117" s="65" t="str">
        <f>+IF(Main!AL115="","",Main!AL115)</f>
        <v/>
      </c>
    </row>
    <row r="118" spans="1:37" ht="18.75" customHeight="1" x14ac:dyDescent="0.2">
      <c r="A118" s="86"/>
      <c r="B118" s="71"/>
      <c r="C118" s="71"/>
      <c r="D118" s="72"/>
      <c r="E118" s="73"/>
      <c r="F118" s="71"/>
      <c r="G118" s="71"/>
      <c r="H118" s="71"/>
      <c r="I118" s="87"/>
      <c r="J118" s="77"/>
      <c r="K118" s="88"/>
      <c r="L118" s="89"/>
      <c r="M118" s="77"/>
      <c r="N118" s="78"/>
      <c r="O118" s="89"/>
      <c r="P118" s="78"/>
      <c r="Q118" s="97"/>
      <c r="AA118" s="63">
        <f>+IF(Main!AB244="","",Main!AB244)</f>
        <v>234</v>
      </c>
      <c r="AB118" s="58" t="str">
        <f>+IF(Main!AC115="","",Main!AC115)</f>
        <v>L1430R</v>
      </c>
      <c r="AC118" s="58" t="str">
        <f>+IF(Main!AD115="","",Main!AD115)</f>
        <v>120/208/30</v>
      </c>
      <c r="AD118" s="58">
        <f>+IF(Main!AE115="","",Main!AE115)</f>
        <v>1</v>
      </c>
      <c r="AE118" s="58" t="str">
        <f>+IF(Main!AF115="","",Main!AF115)</f>
        <v>2</v>
      </c>
      <c r="AF118" s="58" t="str">
        <f>+IF(Main!AG115="","",Main!AG115)</f>
        <v>30</v>
      </c>
      <c r="AG118" s="58" t="str">
        <f>+IF(Main!AH115="","",Main!AH115)</f>
        <v>1/2"</v>
      </c>
      <c r="AH118" s="58" t="str">
        <f>+IF(Main!AI115="","",Main!AI115)</f>
        <v>4#10</v>
      </c>
      <c r="AI118" s="58" t="str">
        <f>+IF(Main!AJ244="","",Main!AJ244)</f>
        <v/>
      </c>
      <c r="AJ118" s="58" t="str">
        <f>+IF(Main!AK244="","",Main!AK244)</f>
        <v/>
      </c>
      <c r="AK118" s="65" t="str">
        <f>+IF(Main!AL244="","",Main!AL244)</f>
        <v/>
      </c>
    </row>
    <row r="119" spans="1:37" ht="18.75" customHeight="1" x14ac:dyDescent="0.2">
      <c r="A119" s="86"/>
      <c r="B119" s="71"/>
      <c r="C119" s="71"/>
      <c r="D119" s="72"/>
      <c r="E119" s="73"/>
      <c r="F119" s="71"/>
      <c r="G119" s="71"/>
      <c r="H119" s="71"/>
      <c r="I119" s="87"/>
      <c r="J119" s="77"/>
      <c r="K119" s="88"/>
      <c r="L119" s="89"/>
      <c r="M119" s="77"/>
      <c r="N119" s="78"/>
      <c r="O119" s="89"/>
      <c r="P119" s="78"/>
      <c r="Q119" s="97"/>
      <c r="AA119" s="63">
        <f>+IF(Main!AB245="","",Main!AB245)</f>
        <v>235</v>
      </c>
      <c r="AB119" s="58" t="e">
        <f>+IF(Main!#REF!="","",Main!#REF!)</f>
        <v>#REF!</v>
      </c>
      <c r="AC119" s="58" t="e">
        <f>+IF(Main!#REF!="","",Main!#REF!)</f>
        <v>#REF!</v>
      </c>
      <c r="AD119" s="58" t="e">
        <f>+IF(Main!#REF!="","",Main!#REF!)</f>
        <v>#REF!</v>
      </c>
      <c r="AE119" s="58" t="e">
        <f>+IF(Main!#REF!="","",Main!#REF!)</f>
        <v>#REF!</v>
      </c>
      <c r="AF119" s="58" t="e">
        <f>+IF(Main!#REF!="","",Main!#REF!)</f>
        <v>#REF!</v>
      </c>
      <c r="AG119" s="58" t="e">
        <f>+IF(Main!#REF!="","",Main!#REF!)</f>
        <v>#REF!</v>
      </c>
      <c r="AH119" s="58" t="e">
        <f>+IF(Main!#REF!="","",Main!#REF!)</f>
        <v>#REF!</v>
      </c>
      <c r="AI119" s="58" t="str">
        <f>+IF(Main!AJ245="","",Main!AJ245)</f>
        <v/>
      </c>
      <c r="AJ119" s="58" t="str">
        <f>+IF(Main!AK245="","",Main!AK245)</f>
        <v/>
      </c>
      <c r="AK119" s="65" t="str">
        <f>+IF(Main!AL245="","",Main!AL245)</f>
        <v/>
      </c>
    </row>
    <row r="120" spans="1:37" ht="18.75" customHeight="1" x14ac:dyDescent="0.2">
      <c r="A120" s="86"/>
      <c r="B120" s="71"/>
      <c r="C120" s="71"/>
      <c r="D120" s="72"/>
      <c r="E120" s="73"/>
      <c r="F120" s="71"/>
      <c r="G120" s="71"/>
      <c r="H120" s="71"/>
      <c r="I120" s="87"/>
      <c r="J120" s="77"/>
      <c r="K120" s="88"/>
      <c r="L120" s="89"/>
      <c r="M120" s="77"/>
      <c r="N120" s="78"/>
      <c r="O120" s="89"/>
      <c r="P120" s="78"/>
      <c r="Q120" s="97"/>
      <c r="AA120" s="63">
        <f>+IF(Main!AB246="","",Main!AB246)</f>
        <v>236</v>
      </c>
      <c r="AB120" s="58" t="str">
        <f>+IF(Main!AC244="","",Main!AC244)</f>
        <v>F308-25</v>
      </c>
      <c r="AC120" s="58" t="str">
        <f>+IF(Main!AD244="","",Main!AD244)</f>
        <v>208/50</v>
      </c>
      <c r="AD120" s="58">
        <f>+IF(Main!AE244="","",Main!AE244)</f>
        <v>1</v>
      </c>
      <c r="AE120" s="58">
        <f>+IF(Main!AF244="","",Main!AF244)</f>
        <v>2</v>
      </c>
      <c r="AF120" s="58">
        <f>+IF(Main!AG244="","",Main!AG244)</f>
        <v>50</v>
      </c>
      <c r="AG120" s="58" t="str">
        <f>+IF(Main!AH244="","",Main!AH244)</f>
        <v>3/4"</v>
      </c>
      <c r="AH120" s="58" t="str">
        <f>+IF(Main!AI244="","",Main!AI244)</f>
        <v>3#8</v>
      </c>
      <c r="AI120" s="58" t="str">
        <f>+IF(Main!AJ246="","",Main!AJ246)</f>
        <v/>
      </c>
      <c r="AJ120" s="58" t="str">
        <f>+IF(Main!AK246="","",Main!AK246)</f>
        <v/>
      </c>
      <c r="AK120" s="65" t="str">
        <f>+IF(Main!AL246="","",Main!AL246)</f>
        <v/>
      </c>
    </row>
    <row r="121" spans="1:37" ht="18.75" customHeight="1" x14ac:dyDescent="0.2">
      <c r="A121" s="86"/>
      <c r="B121" s="71"/>
      <c r="C121" s="71"/>
      <c r="D121" s="72"/>
      <c r="E121" s="73"/>
      <c r="F121" s="71"/>
      <c r="G121" s="71"/>
      <c r="H121" s="71"/>
      <c r="I121" s="87"/>
      <c r="J121" s="77"/>
      <c r="K121" s="88"/>
      <c r="L121" s="89"/>
      <c r="M121" s="77"/>
      <c r="N121" s="78"/>
      <c r="O121" s="89"/>
      <c r="P121" s="78"/>
      <c r="Q121" s="97"/>
      <c r="AA121" s="63">
        <f>+IF(Main!AB247="","",Main!AB247)</f>
        <v>237</v>
      </c>
      <c r="AB121" s="58" t="str">
        <f>+IF(Main!AC245="","",Main!AC245)</f>
        <v>F306-26</v>
      </c>
      <c r="AC121" s="58" t="str">
        <f>+IF(Main!AD245="","",Main!AD245)</f>
        <v>208/60</v>
      </c>
      <c r="AD121" s="58">
        <f>+IF(Main!AE245="","",Main!AE245)</f>
        <v>1</v>
      </c>
      <c r="AE121" s="58">
        <f>+IF(Main!AF245="","",Main!AF245)</f>
        <v>2</v>
      </c>
      <c r="AF121" s="58">
        <f>+IF(Main!AG245="","",Main!AG245)</f>
        <v>60</v>
      </c>
      <c r="AG121" s="58" t="str">
        <f>+IF(Main!AH245="","",Main!AH245)</f>
        <v>3/4"</v>
      </c>
      <c r="AH121" s="58" t="str">
        <f>+IF(Main!AI245="","",Main!AI245)</f>
        <v>3#6</v>
      </c>
      <c r="AI121" s="58" t="str">
        <f>+IF(Main!AJ247="","",Main!AJ247)</f>
        <v/>
      </c>
      <c r="AJ121" s="58" t="str">
        <f>+IF(Main!AK247="","",Main!AK247)</f>
        <v/>
      </c>
      <c r="AK121" s="65" t="str">
        <f>+IF(Main!AL247="","",Main!AL247)</f>
        <v/>
      </c>
    </row>
    <row r="122" spans="1:37" ht="18.75" customHeight="1" x14ac:dyDescent="0.2">
      <c r="A122" s="86"/>
      <c r="B122" s="71"/>
      <c r="C122" s="71"/>
      <c r="D122" s="72"/>
      <c r="E122" s="73"/>
      <c r="F122" s="71"/>
      <c r="G122" s="71"/>
      <c r="H122" s="71"/>
      <c r="I122" s="87"/>
      <c r="J122" s="77"/>
      <c r="K122" s="88"/>
      <c r="L122" s="89"/>
      <c r="M122" s="77"/>
      <c r="N122" s="78"/>
      <c r="O122" s="89"/>
      <c r="P122" s="78"/>
      <c r="Q122" s="97"/>
      <c r="AA122" s="63">
        <f>+IF(Main!AB248="","",Main!AB248)</f>
        <v>238</v>
      </c>
      <c r="AB122" s="58" t="str">
        <f>+IF(Main!AC246="","",Main!AC246)</f>
        <v>F412-21</v>
      </c>
      <c r="AC122" s="58" t="str">
        <f>+IF(Main!AD246="","",Main!AD246)</f>
        <v>120/208/15</v>
      </c>
      <c r="AD122" s="58">
        <f>+IF(Main!AE246="","",Main!AE246)</f>
        <v>1</v>
      </c>
      <c r="AE122" s="58">
        <f>+IF(Main!AF246="","",Main!AF246)</f>
        <v>2</v>
      </c>
      <c r="AF122" s="58">
        <f>+IF(Main!AG246="","",Main!AG246)</f>
        <v>15</v>
      </c>
      <c r="AG122" s="58" t="str">
        <f>+IF(Main!AH246="","",Main!AH246)</f>
        <v>1/2"</v>
      </c>
      <c r="AH122" s="58" t="str">
        <f>+IF(Main!AI246="","",Main!AI246)</f>
        <v>4#12</v>
      </c>
      <c r="AI122" s="58" t="str">
        <f>+IF(Main!AJ248="","",Main!AJ248)</f>
        <v/>
      </c>
      <c r="AJ122" s="58" t="str">
        <f>+IF(Main!AK248="","",Main!AK248)</f>
        <v/>
      </c>
      <c r="AK122" s="65" t="str">
        <f>+IF(Main!AL248="","",Main!AL248)</f>
        <v/>
      </c>
    </row>
    <row r="123" spans="1:37" ht="18.75" customHeight="1" x14ac:dyDescent="0.2">
      <c r="A123" s="86"/>
      <c r="B123" s="71"/>
      <c r="C123" s="71"/>
      <c r="D123" s="72"/>
      <c r="E123" s="73"/>
      <c r="F123" s="71"/>
      <c r="G123" s="71"/>
      <c r="H123" s="71"/>
      <c r="I123" s="87"/>
      <c r="J123" s="77"/>
      <c r="K123" s="88"/>
      <c r="L123" s="89"/>
      <c r="M123" s="77"/>
      <c r="N123" s="78"/>
      <c r="O123" s="89"/>
      <c r="P123" s="78"/>
      <c r="Q123" s="97"/>
      <c r="AA123" s="63">
        <f>+IF(Main!AB249="","",Main!AB249)</f>
        <v>239</v>
      </c>
      <c r="AB123" s="58" t="str">
        <f>+IF(Main!AC247="","",Main!AC247)</f>
        <v>F412-31</v>
      </c>
      <c r="AC123" s="58" t="str">
        <f>+IF(Main!AD247="","",Main!AD247)</f>
        <v>208/15</v>
      </c>
      <c r="AD123" s="58">
        <f>+IF(Main!AE247="","",Main!AE247)</f>
        <v>3</v>
      </c>
      <c r="AE123" s="58">
        <f>+IF(Main!AF247="","",Main!AF247)</f>
        <v>3</v>
      </c>
      <c r="AF123" s="58">
        <f>+IF(Main!AG247="","",Main!AG247)</f>
        <v>15</v>
      </c>
      <c r="AG123" s="58" t="str">
        <f>+IF(Main!AH247="","",Main!AH247)</f>
        <v>1/2"</v>
      </c>
      <c r="AH123" s="58" t="str">
        <f>+IF(Main!AI247="","",Main!AI247)</f>
        <v>4#12</v>
      </c>
      <c r="AI123" s="58" t="str">
        <f>+IF(Main!AJ249="","",Main!AJ249)</f>
        <v/>
      </c>
      <c r="AJ123" s="58" t="str">
        <f>+IF(Main!AK249="","",Main!AK249)</f>
        <v/>
      </c>
      <c r="AK123" s="65" t="str">
        <f>+IF(Main!AL249="","",Main!AL249)</f>
        <v/>
      </c>
    </row>
    <row r="124" spans="1:37" ht="18.75" customHeight="1" x14ac:dyDescent="0.2">
      <c r="A124" s="86"/>
      <c r="B124" s="71"/>
      <c r="C124" s="71"/>
      <c r="D124" s="72"/>
      <c r="E124" s="73"/>
      <c r="F124" s="71"/>
      <c r="G124" s="71"/>
      <c r="H124" s="71"/>
      <c r="I124" s="87"/>
      <c r="J124" s="77"/>
      <c r="K124" s="88"/>
      <c r="L124" s="89"/>
      <c r="M124" s="77"/>
      <c r="N124" s="78"/>
      <c r="O124" s="89"/>
      <c r="P124" s="78"/>
      <c r="Q124" s="97"/>
      <c r="AA124" s="63">
        <f>+IF(Main!AB250="","",Main!AB250)</f>
        <v>240</v>
      </c>
      <c r="AB124" s="58" t="str">
        <f>+IF(Main!AC248="","",Main!AC248)</f>
        <v>F410-23</v>
      </c>
      <c r="AC124" s="58" t="str">
        <f>+IF(Main!AD248="","",Main!AD248)</f>
        <v>120/208/30</v>
      </c>
      <c r="AD124" s="58">
        <f>+IF(Main!AE248="","",Main!AE248)</f>
        <v>1</v>
      </c>
      <c r="AE124" s="58">
        <f>+IF(Main!AF248="","",Main!AF248)</f>
        <v>2</v>
      </c>
      <c r="AF124" s="58">
        <f>+IF(Main!AG248="","",Main!AG248)</f>
        <v>30</v>
      </c>
      <c r="AG124" s="58" t="str">
        <f>+IF(Main!AH248="","",Main!AH248)</f>
        <v>1/2"</v>
      </c>
      <c r="AH124" s="58" t="str">
        <f>+IF(Main!AI248="","",Main!AI248)</f>
        <v>4#10</v>
      </c>
      <c r="AI124" s="58" t="str">
        <f>+IF(Main!AJ250="","",Main!AJ250)</f>
        <v/>
      </c>
      <c r="AJ124" s="58" t="str">
        <f>+IF(Main!AK250="","",Main!AK250)</f>
        <v/>
      </c>
      <c r="AK124" s="65" t="str">
        <f>+IF(Main!AL250="","",Main!AL250)</f>
        <v/>
      </c>
    </row>
    <row r="125" spans="1:37" ht="18.75" customHeight="1" x14ac:dyDescent="0.2">
      <c r="A125" s="86"/>
      <c r="B125" s="71"/>
      <c r="C125" s="71"/>
      <c r="D125" s="72"/>
      <c r="E125" s="73"/>
      <c r="F125" s="71"/>
      <c r="G125" s="71"/>
      <c r="H125" s="71"/>
      <c r="I125" s="87"/>
      <c r="J125" s="77"/>
      <c r="K125" s="88"/>
      <c r="L125" s="89"/>
      <c r="M125" s="77"/>
      <c r="N125" s="78"/>
      <c r="O125" s="89"/>
      <c r="P125" s="78"/>
      <c r="Q125" s="97"/>
      <c r="AA125" s="63">
        <f>+IF(Main!AB251="","",Main!AB251)</f>
        <v>241</v>
      </c>
      <c r="AB125" s="58" t="str">
        <f>+IF(Main!AC249="","",Main!AC249)</f>
        <v>F410-33</v>
      </c>
      <c r="AC125" s="58" t="str">
        <f>+IF(Main!AD249="","",Main!AD249)</f>
        <v>208/30</v>
      </c>
      <c r="AD125" s="58">
        <f>+IF(Main!AE249="","",Main!AE249)</f>
        <v>3</v>
      </c>
      <c r="AE125" s="58">
        <f>+IF(Main!AF249="","",Main!AF249)</f>
        <v>3</v>
      </c>
      <c r="AF125" s="58">
        <f>+IF(Main!AG249="","",Main!AG249)</f>
        <v>30</v>
      </c>
      <c r="AG125" s="58" t="str">
        <f>+IF(Main!AH249="","",Main!AH249)</f>
        <v>1/2"</v>
      </c>
      <c r="AH125" s="58" t="str">
        <f>+IF(Main!AI249="","",Main!AI249)</f>
        <v>4#10</v>
      </c>
      <c r="AI125" s="58" t="str">
        <f>+IF(Main!AJ251="","",Main!AJ251)</f>
        <v/>
      </c>
      <c r="AJ125" s="58" t="str">
        <f>+IF(Main!AK251="","",Main!AK251)</f>
        <v/>
      </c>
      <c r="AK125" s="65" t="str">
        <f>+IF(Main!AL251="","",Main!AL251)</f>
        <v/>
      </c>
    </row>
    <row r="126" spans="1:37" ht="18.75" customHeight="1" x14ac:dyDescent="0.2">
      <c r="A126" s="86"/>
      <c r="B126" s="71"/>
      <c r="C126" s="71"/>
      <c r="D126" s="72"/>
      <c r="E126" s="73"/>
      <c r="F126" s="71"/>
      <c r="G126" s="71"/>
      <c r="H126" s="71"/>
      <c r="I126" s="87"/>
      <c r="J126" s="77"/>
      <c r="K126" s="88"/>
      <c r="L126" s="89"/>
      <c r="M126" s="77"/>
      <c r="N126" s="78"/>
      <c r="O126" s="89"/>
      <c r="P126" s="78"/>
      <c r="Q126" s="97"/>
      <c r="AA126" s="63">
        <f>+IF(Main!AB252="","",Main!AB252)</f>
        <v>242</v>
      </c>
      <c r="AB126" s="58" t="str">
        <f>+IF(Main!AC250="","",Main!AC250)</f>
        <v>F408-24</v>
      </c>
      <c r="AC126" s="58" t="str">
        <f>+IF(Main!AD250="","",Main!AD250)</f>
        <v>208/40</v>
      </c>
      <c r="AD126" s="58">
        <f>+IF(Main!AE250="","",Main!AE250)</f>
        <v>1</v>
      </c>
      <c r="AE126" s="58">
        <f>+IF(Main!AF250="","",Main!AF250)</f>
        <v>2</v>
      </c>
      <c r="AF126" s="58">
        <f>+IF(Main!AG250="","",Main!AG250)</f>
        <v>40</v>
      </c>
      <c r="AG126" s="58" t="str">
        <f>+IF(Main!AH250="","",Main!AH250)</f>
        <v>3/4"</v>
      </c>
      <c r="AH126" s="58" t="str">
        <f>+IF(Main!AI250="","",Main!AI250)</f>
        <v>4#8</v>
      </c>
      <c r="AI126" s="58" t="str">
        <f>+IF(Main!AJ252="","",Main!AJ252)</f>
        <v/>
      </c>
      <c r="AJ126" s="58" t="str">
        <f>+IF(Main!AK252="","",Main!AK252)</f>
        <v/>
      </c>
      <c r="AK126" s="65" t="str">
        <f>+IF(Main!AL252="","",Main!AL252)</f>
        <v/>
      </c>
    </row>
    <row r="127" spans="1:37" ht="18.75" customHeight="1" x14ac:dyDescent="0.2">
      <c r="A127" s="86"/>
      <c r="B127" s="71"/>
      <c r="C127" s="71"/>
      <c r="D127" s="72"/>
      <c r="E127" s="73"/>
      <c r="F127" s="71"/>
      <c r="G127" s="71"/>
      <c r="H127" s="71"/>
      <c r="I127" s="87"/>
      <c r="J127" s="77"/>
      <c r="K127" s="88"/>
      <c r="L127" s="89"/>
      <c r="M127" s="77"/>
      <c r="N127" s="78"/>
      <c r="O127" s="89"/>
      <c r="P127" s="78"/>
      <c r="Q127" s="97"/>
      <c r="AA127" s="63">
        <f>+IF(Main!AB253="","",Main!AB253)</f>
        <v>243</v>
      </c>
      <c r="AB127" s="58" t="str">
        <f>+IF(Main!AC251="","",Main!AC251)</f>
        <v>F408-35</v>
      </c>
      <c r="AC127" s="58" t="str">
        <f>+IF(Main!AD251="","",Main!AD251)</f>
        <v>250/50</v>
      </c>
      <c r="AD127" s="58">
        <f>+IF(Main!AE251="","",Main!AE251)</f>
        <v>3</v>
      </c>
      <c r="AE127" s="58" t="str">
        <f>+IF(Main!AF251="","",Main!AF251)</f>
        <v>3</v>
      </c>
      <c r="AF127" s="58" t="str">
        <f>+IF(Main!AG251="","",Main!AG251)</f>
        <v>50</v>
      </c>
      <c r="AG127" s="58" t="str">
        <f>+IF(Main!AH251="","",Main!AH251)</f>
        <v>3/4"</v>
      </c>
      <c r="AH127" s="58" t="str">
        <f>+IF(Main!AI251="","",Main!AI251)</f>
        <v>4#8</v>
      </c>
      <c r="AI127" s="58" t="str">
        <f>+IF(Main!AJ253="","",Main!AJ253)</f>
        <v/>
      </c>
      <c r="AJ127" s="58" t="str">
        <f>+IF(Main!AK253="","",Main!AK253)</f>
        <v/>
      </c>
      <c r="AK127" s="65" t="str">
        <f>+IF(Main!AL253="","",Main!AL253)</f>
        <v/>
      </c>
    </row>
    <row r="128" spans="1:37" ht="18.75" customHeight="1" x14ac:dyDescent="0.2">
      <c r="A128" s="86"/>
      <c r="B128" s="71"/>
      <c r="C128" s="71"/>
      <c r="D128" s="72"/>
      <c r="E128" s="73"/>
      <c r="F128" s="71"/>
      <c r="G128" s="71"/>
      <c r="H128" s="71"/>
      <c r="I128" s="87"/>
      <c r="J128" s="77"/>
      <c r="K128" s="88"/>
      <c r="L128" s="89"/>
      <c r="M128" s="77"/>
      <c r="N128" s="78"/>
      <c r="O128" s="89"/>
      <c r="P128" s="78"/>
      <c r="Q128" s="97"/>
      <c r="AA128" s="63">
        <f>+IF(Main!AB254="","",Main!AB254)</f>
        <v>244</v>
      </c>
      <c r="AB128" s="58" t="str">
        <f>+IF(Main!AC252="","",Main!AC252)</f>
        <v>F406-36</v>
      </c>
      <c r="AC128" s="58" t="str">
        <f>+IF(Main!AD252="","",Main!AD252)</f>
        <v>208/60</v>
      </c>
      <c r="AD128" s="58">
        <f>+IF(Main!AE252="","",Main!AE252)</f>
        <v>3</v>
      </c>
      <c r="AE128" s="58">
        <f>+IF(Main!AF252="","",Main!AF252)</f>
        <v>3</v>
      </c>
      <c r="AF128" s="58">
        <f>+IF(Main!AG252="","",Main!AG252)</f>
        <v>60</v>
      </c>
      <c r="AG128" s="58" t="str">
        <f>+IF(Main!AH252="","",Main!AH252)</f>
        <v>3/4"</v>
      </c>
      <c r="AH128" s="58" t="str">
        <f>+IF(Main!AI252="","",Main!AI252)</f>
        <v>4#6</v>
      </c>
      <c r="AI128" s="58" t="str">
        <f>+IF(Main!AJ254="","",Main!AJ254)</f>
        <v/>
      </c>
      <c r="AJ128" s="58" t="str">
        <f>+IF(Main!AK254="","",Main!AK254)</f>
        <v/>
      </c>
      <c r="AK128" s="65" t="str">
        <f>+IF(Main!AL254="","",Main!AL254)</f>
        <v/>
      </c>
    </row>
    <row r="129" spans="1:37" ht="18.75" customHeight="1" x14ac:dyDescent="0.2">
      <c r="A129" s="86"/>
      <c r="B129" s="71"/>
      <c r="C129" s="71"/>
      <c r="D129" s="72"/>
      <c r="E129" s="73"/>
      <c r="F129" s="71"/>
      <c r="G129" s="71"/>
      <c r="H129" s="71"/>
      <c r="I129" s="87"/>
      <c r="J129" s="77"/>
      <c r="K129" s="88"/>
      <c r="L129" s="89"/>
      <c r="M129" s="77"/>
      <c r="N129" s="78"/>
      <c r="O129" s="89"/>
      <c r="P129" s="78"/>
      <c r="Q129" s="97"/>
      <c r="AA129" s="67">
        <f>+IF(Main!AB255="","",Main!AB255)</f>
        <v>245</v>
      </c>
      <c r="AB129" s="70" t="str">
        <f>+IF(Main!AC253="","",Main!AC253)</f>
        <v>F404-37</v>
      </c>
      <c r="AC129" s="70" t="str">
        <f>+IF(Main!AD253="","",Main!AD253)</f>
        <v>208/70</v>
      </c>
      <c r="AD129" s="70">
        <f>+IF(Main!AE253="","",Main!AE253)</f>
        <v>3</v>
      </c>
      <c r="AE129" s="70">
        <f>+IF(Main!AF253="","",Main!AF253)</f>
        <v>3</v>
      </c>
      <c r="AF129" s="70">
        <f>+IF(Main!AG253="","",Main!AG253)</f>
        <v>70</v>
      </c>
      <c r="AG129" s="70" t="str">
        <f>+IF(Main!AH253="","",Main!AH253)</f>
        <v>1"</v>
      </c>
      <c r="AH129" s="70" t="str">
        <f>+IF(Main!AI253="","",Main!AI253)</f>
        <v>4#4</v>
      </c>
      <c r="AI129" s="70" t="str">
        <f>+IF(Main!AJ255="","",Main!AJ255)</f>
        <v/>
      </c>
      <c r="AJ129" s="70" t="str">
        <f>+IF(Main!AK255="","",Main!AK255)</f>
        <v/>
      </c>
      <c r="AK129" s="68" t="str">
        <f>+IF(Main!AL255="","",Main!AL255)</f>
        <v/>
      </c>
    </row>
    <row r="130" spans="1:37" ht="18.75" customHeight="1" x14ac:dyDescent="0.2">
      <c r="A130" s="86"/>
      <c r="B130" s="71"/>
      <c r="C130" s="71"/>
      <c r="D130" s="72"/>
      <c r="E130" s="73"/>
      <c r="F130" s="71"/>
      <c r="G130" s="71"/>
      <c r="H130" s="71"/>
      <c r="I130" s="87"/>
      <c r="J130" s="77"/>
      <c r="K130" s="88"/>
      <c r="L130" s="89"/>
      <c r="M130" s="77"/>
      <c r="N130" s="78"/>
      <c r="O130" s="89"/>
      <c r="P130" s="78"/>
      <c r="Q130" s="97"/>
    </row>
    <row r="131" spans="1:37" ht="18.75" customHeight="1" x14ac:dyDescent="0.2">
      <c r="A131" s="86"/>
      <c r="B131" s="71"/>
      <c r="C131" s="71"/>
      <c r="D131" s="72"/>
      <c r="E131" s="73"/>
      <c r="F131" s="71"/>
      <c r="G131" s="71"/>
      <c r="H131" s="71"/>
      <c r="I131" s="87"/>
      <c r="J131" s="77"/>
      <c r="K131" s="88"/>
      <c r="L131" s="89"/>
      <c r="M131" s="77"/>
      <c r="N131" s="78"/>
      <c r="O131" s="89"/>
      <c r="P131" s="78"/>
      <c r="Q131" s="97"/>
    </row>
    <row r="132" spans="1:37" ht="18.75" customHeight="1" x14ac:dyDescent="0.2">
      <c r="A132" s="86"/>
      <c r="B132" s="71"/>
      <c r="C132" s="71"/>
      <c r="D132" s="72"/>
      <c r="E132" s="73"/>
      <c r="F132" s="71"/>
      <c r="G132" s="71"/>
      <c r="H132" s="71"/>
      <c r="I132" s="87"/>
      <c r="J132" s="77"/>
      <c r="K132" s="88"/>
      <c r="L132" s="89"/>
      <c r="M132" s="77"/>
      <c r="N132" s="78"/>
      <c r="O132" s="89"/>
      <c r="P132" s="78"/>
      <c r="Q132" s="97"/>
    </row>
    <row r="133" spans="1:37" ht="18.75" customHeight="1" x14ac:dyDescent="0.2">
      <c r="A133" s="86"/>
      <c r="B133" s="71"/>
      <c r="C133" s="71"/>
      <c r="D133" s="72"/>
      <c r="E133" s="73"/>
      <c r="F133" s="71"/>
      <c r="G133" s="71"/>
      <c r="H133" s="71"/>
      <c r="I133" s="87"/>
      <c r="J133" s="77"/>
      <c r="K133" s="88"/>
      <c r="L133" s="89"/>
      <c r="M133" s="77"/>
      <c r="N133" s="78"/>
      <c r="O133" s="89"/>
      <c r="P133" s="78"/>
      <c r="Q133" s="97"/>
    </row>
    <row r="134" spans="1:37" ht="18.75" customHeight="1" x14ac:dyDescent="0.2">
      <c r="A134" s="86"/>
      <c r="B134" s="71"/>
      <c r="C134" s="71"/>
      <c r="D134" s="72"/>
      <c r="E134" s="73"/>
      <c r="F134" s="71"/>
      <c r="G134" s="71"/>
      <c r="H134" s="71"/>
      <c r="I134" s="87"/>
      <c r="J134" s="77"/>
      <c r="K134" s="88"/>
      <c r="L134" s="89"/>
      <c r="M134" s="77"/>
      <c r="N134" s="78"/>
      <c r="O134" s="89"/>
      <c r="P134" s="78"/>
      <c r="Q134" s="97"/>
    </row>
    <row r="135" spans="1:37" ht="18.75" customHeight="1" x14ac:dyDescent="0.2">
      <c r="A135" s="86"/>
      <c r="B135" s="71"/>
      <c r="C135" s="71"/>
      <c r="D135" s="72"/>
      <c r="E135" s="73"/>
      <c r="F135" s="71"/>
      <c r="G135" s="71"/>
      <c r="H135" s="71"/>
      <c r="I135" s="87"/>
      <c r="J135" s="77"/>
      <c r="K135" s="88"/>
      <c r="L135" s="89"/>
      <c r="M135" s="77"/>
      <c r="N135" s="78"/>
      <c r="O135" s="89"/>
      <c r="P135" s="78"/>
      <c r="Q135" s="97"/>
    </row>
    <row r="136" spans="1:37" ht="18.75" customHeight="1" x14ac:dyDescent="0.2">
      <c r="A136" s="86"/>
      <c r="B136" s="71"/>
      <c r="C136" s="71"/>
      <c r="D136" s="72"/>
      <c r="E136" s="73"/>
      <c r="F136" s="71"/>
      <c r="G136" s="71"/>
      <c r="H136" s="71"/>
      <c r="I136" s="87"/>
      <c r="J136" s="77"/>
      <c r="K136" s="88"/>
      <c r="L136" s="89"/>
      <c r="M136" s="77"/>
      <c r="N136" s="78"/>
      <c r="O136" s="89"/>
      <c r="P136" s="78"/>
      <c r="Q136" s="97"/>
    </row>
    <row r="137" spans="1:37" ht="18.75" customHeight="1" x14ac:dyDescent="0.2">
      <c r="A137" s="86"/>
      <c r="B137" s="71"/>
      <c r="C137" s="71"/>
      <c r="D137" s="72"/>
      <c r="E137" s="73"/>
      <c r="F137" s="71"/>
      <c r="G137" s="71"/>
      <c r="H137" s="71"/>
      <c r="I137" s="87"/>
      <c r="J137" s="77"/>
      <c r="K137" s="88"/>
      <c r="L137" s="89"/>
      <c r="M137" s="77"/>
      <c r="N137" s="78"/>
      <c r="O137" s="89"/>
      <c r="P137" s="78"/>
      <c r="Q137" s="97"/>
    </row>
    <row r="138" spans="1:37" ht="18.75" customHeight="1" x14ac:dyDescent="0.2">
      <c r="A138" s="86"/>
      <c r="B138" s="71"/>
      <c r="C138" s="71"/>
      <c r="D138" s="72"/>
      <c r="E138" s="73"/>
      <c r="F138" s="71"/>
      <c r="G138" s="71"/>
      <c r="H138" s="71"/>
      <c r="I138" s="87"/>
      <c r="J138" s="77"/>
      <c r="K138" s="88"/>
      <c r="L138" s="89"/>
      <c r="M138" s="77"/>
      <c r="N138" s="78"/>
      <c r="O138" s="89"/>
      <c r="P138" s="78"/>
      <c r="Q138" s="97"/>
    </row>
    <row r="139" spans="1:37" ht="18.75" customHeight="1" x14ac:dyDescent="0.2">
      <c r="A139" s="86"/>
      <c r="B139" s="71"/>
      <c r="C139" s="71"/>
      <c r="D139" s="72"/>
      <c r="E139" s="73"/>
      <c r="F139" s="71"/>
      <c r="G139" s="71"/>
      <c r="H139" s="71"/>
      <c r="I139" s="87"/>
      <c r="J139" s="77"/>
      <c r="K139" s="88"/>
      <c r="L139" s="89"/>
      <c r="M139" s="77"/>
      <c r="N139" s="78"/>
      <c r="O139" s="89"/>
      <c r="P139" s="78"/>
      <c r="Q139" s="97"/>
    </row>
    <row r="140" spans="1:37" ht="18.75" customHeight="1" x14ac:dyDescent="0.2">
      <c r="A140" s="86"/>
      <c r="B140" s="71"/>
      <c r="C140" s="71"/>
      <c r="D140" s="72"/>
      <c r="E140" s="73"/>
      <c r="F140" s="71"/>
      <c r="G140" s="71"/>
      <c r="H140" s="71"/>
      <c r="I140" s="87"/>
      <c r="J140" s="77"/>
      <c r="K140" s="88"/>
      <c r="L140" s="89"/>
      <c r="M140" s="77"/>
      <c r="N140" s="78"/>
      <c r="O140" s="89"/>
      <c r="P140" s="78"/>
      <c r="Q140" s="97"/>
    </row>
    <row r="141" spans="1:37" ht="18.75" customHeight="1" x14ac:dyDescent="0.2">
      <c r="A141" s="86"/>
      <c r="B141" s="71"/>
      <c r="C141" s="71"/>
      <c r="D141" s="72"/>
      <c r="E141" s="73"/>
      <c r="F141" s="71"/>
      <c r="G141" s="71"/>
      <c r="H141" s="71"/>
      <c r="I141" s="87"/>
      <c r="J141" s="77"/>
      <c r="K141" s="88"/>
      <c r="L141" s="89"/>
      <c r="M141" s="77"/>
      <c r="N141" s="78"/>
      <c r="O141" s="89"/>
      <c r="P141" s="78"/>
      <c r="Q141" s="97"/>
    </row>
    <row r="142" spans="1:37" ht="18.75" customHeight="1" x14ac:dyDescent="0.2">
      <c r="A142" s="86"/>
      <c r="B142" s="71"/>
      <c r="C142" s="71"/>
      <c r="D142" s="72"/>
      <c r="E142" s="73"/>
      <c r="F142" s="71"/>
      <c r="G142" s="71"/>
      <c r="H142" s="71"/>
      <c r="I142" s="87"/>
      <c r="J142" s="77"/>
      <c r="K142" s="88"/>
      <c r="L142" s="89"/>
      <c r="M142" s="77"/>
      <c r="N142" s="78"/>
      <c r="O142" s="89"/>
      <c r="P142" s="78"/>
      <c r="Q142" s="97"/>
    </row>
    <row r="143" spans="1:37" ht="18.75" customHeight="1" x14ac:dyDescent="0.2">
      <c r="A143" s="86"/>
      <c r="B143" s="71"/>
      <c r="C143" s="71"/>
      <c r="D143" s="72"/>
      <c r="E143" s="73"/>
      <c r="F143" s="71"/>
      <c r="G143" s="71"/>
      <c r="H143" s="71"/>
      <c r="I143" s="87"/>
      <c r="J143" s="77"/>
      <c r="K143" s="88"/>
      <c r="L143" s="89"/>
      <c r="M143" s="77"/>
      <c r="N143" s="78"/>
      <c r="O143" s="89"/>
      <c r="P143" s="78"/>
      <c r="Q143" s="97"/>
    </row>
    <row r="144" spans="1:37" ht="18.75" customHeight="1" x14ac:dyDescent="0.2">
      <c r="A144" s="86"/>
      <c r="B144" s="71"/>
      <c r="C144" s="71"/>
      <c r="D144" s="72"/>
      <c r="E144" s="73"/>
      <c r="F144" s="71"/>
      <c r="G144" s="71"/>
      <c r="H144" s="71"/>
      <c r="I144" s="87"/>
      <c r="J144" s="77"/>
      <c r="K144" s="88"/>
      <c r="L144" s="89"/>
      <c r="M144" s="77"/>
      <c r="N144" s="78"/>
      <c r="O144" s="89"/>
      <c r="P144" s="78"/>
      <c r="Q144" s="97"/>
    </row>
    <row r="145" spans="1:17" ht="18.75" customHeight="1" x14ac:dyDescent="0.2">
      <c r="A145" s="86"/>
      <c r="B145" s="71"/>
      <c r="C145" s="71"/>
      <c r="D145" s="72"/>
      <c r="E145" s="73"/>
      <c r="F145" s="71"/>
      <c r="G145" s="71"/>
      <c r="H145" s="71"/>
      <c r="I145" s="87"/>
      <c r="J145" s="77"/>
      <c r="K145" s="88"/>
      <c r="L145" s="89"/>
      <c r="M145" s="77"/>
      <c r="N145" s="78"/>
      <c r="O145" s="89"/>
      <c r="P145" s="78"/>
      <c r="Q145" s="97"/>
    </row>
    <row r="146" spans="1:17" ht="18.75" customHeight="1" x14ac:dyDescent="0.2">
      <c r="A146" s="86"/>
      <c r="B146" s="71"/>
      <c r="C146" s="71"/>
      <c r="D146" s="72"/>
      <c r="E146" s="73"/>
      <c r="F146" s="71"/>
      <c r="G146" s="71"/>
      <c r="H146" s="71"/>
      <c r="I146" s="87"/>
      <c r="J146" s="77"/>
      <c r="K146" s="88"/>
      <c r="L146" s="89"/>
      <c r="M146" s="77"/>
      <c r="N146" s="78"/>
      <c r="O146" s="89"/>
      <c r="P146" s="78"/>
      <c r="Q146" s="97"/>
    </row>
    <row r="147" spans="1:17" ht="18.75" customHeight="1" x14ac:dyDescent="0.2">
      <c r="A147" s="86"/>
      <c r="B147" s="71"/>
      <c r="C147" s="71"/>
      <c r="D147" s="72"/>
      <c r="E147" s="73"/>
      <c r="F147" s="71"/>
      <c r="G147" s="71"/>
      <c r="H147" s="71"/>
      <c r="I147" s="87"/>
      <c r="J147" s="77"/>
      <c r="K147" s="88"/>
      <c r="L147" s="89"/>
      <c r="M147" s="77"/>
      <c r="N147" s="78"/>
      <c r="O147" s="89"/>
      <c r="P147" s="78"/>
      <c r="Q147" s="97"/>
    </row>
    <row r="148" spans="1:17" ht="18.75" customHeight="1" x14ac:dyDescent="0.2">
      <c r="A148" s="86"/>
      <c r="B148" s="71"/>
      <c r="C148" s="71"/>
      <c r="D148" s="72"/>
      <c r="E148" s="73"/>
      <c r="F148" s="71"/>
      <c r="G148" s="71"/>
      <c r="H148" s="71"/>
      <c r="I148" s="87"/>
      <c r="J148" s="77"/>
      <c r="K148" s="88"/>
      <c r="L148" s="89"/>
      <c r="M148" s="77"/>
      <c r="N148" s="78"/>
      <c r="O148" s="89"/>
      <c r="P148" s="78"/>
      <c r="Q148" s="97"/>
    </row>
    <row r="149" spans="1:17" ht="18.75" customHeight="1" x14ac:dyDescent="0.2">
      <c r="A149" s="86"/>
      <c r="B149" s="71"/>
      <c r="C149" s="71"/>
      <c r="D149" s="72"/>
      <c r="E149" s="73"/>
      <c r="F149" s="71"/>
      <c r="G149" s="71"/>
      <c r="H149" s="71"/>
      <c r="I149" s="87"/>
      <c r="J149" s="77"/>
      <c r="K149" s="88"/>
      <c r="L149" s="89"/>
      <c r="M149" s="77"/>
      <c r="N149" s="78"/>
      <c r="O149" s="89"/>
      <c r="P149" s="78"/>
      <c r="Q149" s="97"/>
    </row>
    <row r="150" spans="1:17" ht="18.75" customHeight="1" x14ac:dyDescent="0.2">
      <c r="A150" s="86"/>
      <c r="B150" s="71"/>
      <c r="C150" s="71"/>
      <c r="D150" s="72"/>
      <c r="E150" s="73"/>
      <c r="F150" s="71"/>
      <c r="G150" s="71"/>
      <c r="H150" s="71"/>
      <c r="I150" s="87"/>
      <c r="J150" s="77"/>
      <c r="K150" s="88"/>
      <c r="L150" s="89"/>
      <c r="M150" s="77"/>
      <c r="N150" s="78"/>
      <c r="O150" s="89"/>
      <c r="P150" s="78"/>
      <c r="Q150" s="97"/>
    </row>
    <row r="151" spans="1:17" ht="18.75" customHeight="1" x14ac:dyDescent="0.2">
      <c r="A151" s="86"/>
      <c r="B151" s="71"/>
      <c r="C151" s="71"/>
      <c r="D151" s="72"/>
      <c r="E151" s="73"/>
      <c r="F151" s="71"/>
      <c r="G151" s="71"/>
      <c r="H151" s="71"/>
      <c r="I151" s="87"/>
      <c r="J151" s="77"/>
      <c r="K151" s="88"/>
      <c r="L151" s="89"/>
      <c r="M151" s="77"/>
      <c r="N151" s="78"/>
      <c r="O151" s="89"/>
      <c r="P151" s="78"/>
      <c r="Q151" s="97"/>
    </row>
    <row r="152" spans="1:17" ht="18.75" customHeight="1" x14ac:dyDescent="0.2">
      <c r="A152" s="86"/>
      <c r="B152" s="71"/>
      <c r="C152" s="71"/>
      <c r="D152" s="72"/>
      <c r="E152" s="73"/>
      <c r="F152" s="71"/>
      <c r="G152" s="71"/>
      <c r="H152" s="71"/>
      <c r="I152" s="87"/>
      <c r="J152" s="77"/>
      <c r="K152" s="88"/>
      <c r="L152" s="89"/>
      <c r="M152" s="77"/>
      <c r="N152" s="78"/>
      <c r="O152" s="89"/>
      <c r="P152" s="78"/>
      <c r="Q152" s="97"/>
    </row>
    <row r="153" spans="1:17" ht="18.75" customHeight="1" x14ac:dyDescent="0.2">
      <c r="A153" s="86"/>
      <c r="B153" s="71"/>
      <c r="C153" s="71"/>
      <c r="D153" s="72"/>
      <c r="E153" s="73"/>
      <c r="F153" s="71"/>
      <c r="G153" s="71"/>
      <c r="H153" s="71"/>
      <c r="I153" s="87"/>
      <c r="J153" s="77"/>
      <c r="K153" s="88"/>
      <c r="L153" s="89"/>
      <c r="M153" s="77"/>
      <c r="N153" s="78"/>
      <c r="O153" s="89"/>
      <c r="P153" s="78"/>
      <c r="Q153" s="97"/>
    </row>
    <row r="154" spans="1:17" ht="18.75" customHeight="1" x14ac:dyDescent="0.2">
      <c r="A154" s="86"/>
      <c r="B154" s="71"/>
      <c r="C154" s="71"/>
      <c r="D154" s="72"/>
      <c r="E154" s="73"/>
      <c r="F154" s="71"/>
      <c r="G154" s="71"/>
      <c r="H154" s="71"/>
      <c r="I154" s="87"/>
      <c r="J154" s="77"/>
      <c r="K154" s="88"/>
      <c r="L154" s="89"/>
      <c r="M154" s="77"/>
      <c r="N154" s="78"/>
      <c r="O154" s="89"/>
      <c r="P154" s="78"/>
      <c r="Q154" s="97"/>
    </row>
    <row r="155" spans="1:17" ht="18.75" customHeight="1" x14ac:dyDescent="0.2">
      <c r="A155" s="86"/>
      <c r="B155" s="71"/>
      <c r="C155" s="71"/>
      <c r="D155" s="72"/>
      <c r="E155" s="73"/>
      <c r="F155" s="71"/>
      <c r="G155" s="71"/>
      <c r="H155" s="71"/>
      <c r="I155" s="87"/>
      <c r="J155" s="77"/>
      <c r="K155" s="88"/>
      <c r="L155" s="89"/>
      <c r="M155" s="77"/>
      <c r="N155" s="78"/>
      <c r="O155" s="89"/>
      <c r="P155" s="78"/>
      <c r="Q155" s="97"/>
    </row>
    <row r="156" spans="1:17" ht="18.75" customHeight="1" x14ac:dyDescent="0.2">
      <c r="A156" s="86"/>
      <c r="B156" s="71"/>
      <c r="C156" s="71"/>
      <c r="D156" s="72"/>
      <c r="E156" s="73"/>
      <c r="F156" s="71"/>
      <c r="G156" s="71"/>
      <c r="H156" s="71"/>
      <c r="I156" s="87"/>
      <c r="J156" s="77"/>
      <c r="K156" s="88"/>
      <c r="L156" s="89"/>
      <c r="M156" s="77"/>
      <c r="N156" s="78"/>
      <c r="O156" s="89"/>
      <c r="P156" s="78"/>
      <c r="Q156" s="97"/>
    </row>
    <row r="157" spans="1:17" ht="18.75" customHeight="1" x14ac:dyDescent="0.2">
      <c r="A157" s="86"/>
      <c r="B157" s="71"/>
      <c r="C157" s="71"/>
      <c r="D157" s="72"/>
      <c r="E157" s="73"/>
      <c r="F157" s="71"/>
      <c r="G157" s="71"/>
      <c r="H157" s="71"/>
      <c r="I157" s="87"/>
      <c r="J157" s="77"/>
      <c r="K157" s="88"/>
      <c r="L157" s="89"/>
      <c r="M157" s="77"/>
      <c r="N157" s="78"/>
      <c r="O157" s="89"/>
      <c r="P157" s="78"/>
      <c r="Q157" s="97"/>
    </row>
    <row r="158" spans="1:17" ht="18.75" customHeight="1" x14ac:dyDescent="0.2">
      <c r="A158" s="86"/>
      <c r="B158" s="71"/>
      <c r="C158" s="71"/>
      <c r="D158" s="72"/>
      <c r="E158" s="73"/>
      <c r="F158" s="71"/>
      <c r="G158" s="71"/>
      <c r="H158" s="71"/>
      <c r="I158" s="87"/>
      <c r="J158" s="77"/>
      <c r="K158" s="88"/>
      <c r="L158" s="89"/>
      <c r="M158" s="77"/>
      <c r="N158" s="78"/>
      <c r="O158" s="89"/>
      <c r="P158" s="78"/>
      <c r="Q158" s="97"/>
    </row>
    <row r="159" spans="1:17" ht="18.75" customHeight="1" x14ac:dyDescent="0.2">
      <c r="A159" s="86"/>
      <c r="B159" s="71"/>
      <c r="C159" s="71"/>
      <c r="D159" s="72"/>
      <c r="E159" s="73"/>
      <c r="F159" s="71"/>
      <c r="G159" s="71"/>
      <c r="H159" s="71"/>
      <c r="I159" s="87"/>
      <c r="J159" s="77"/>
      <c r="K159" s="88"/>
      <c r="L159" s="89"/>
      <c r="M159" s="77"/>
      <c r="N159" s="78"/>
      <c r="O159" s="89"/>
      <c r="P159" s="78"/>
      <c r="Q159" s="97"/>
    </row>
    <row r="160" spans="1:17" ht="18.75" customHeight="1" x14ac:dyDescent="0.2">
      <c r="A160" s="86"/>
      <c r="B160" s="71"/>
      <c r="C160" s="71"/>
      <c r="D160" s="72"/>
      <c r="E160" s="73"/>
      <c r="F160" s="71"/>
      <c r="G160" s="71"/>
      <c r="H160" s="71"/>
      <c r="I160" s="87"/>
      <c r="J160" s="77"/>
      <c r="K160" s="88"/>
      <c r="L160" s="89"/>
      <c r="M160" s="77"/>
      <c r="N160" s="78"/>
      <c r="O160" s="89"/>
      <c r="P160" s="78"/>
      <c r="Q160" s="97"/>
    </row>
    <row r="161" spans="1:17" ht="18.75" customHeight="1" x14ac:dyDescent="0.2">
      <c r="A161" s="86"/>
      <c r="B161" s="71"/>
      <c r="C161" s="71"/>
      <c r="D161" s="72"/>
      <c r="E161" s="73"/>
      <c r="F161" s="71"/>
      <c r="G161" s="71"/>
      <c r="H161" s="71"/>
      <c r="I161" s="87"/>
      <c r="J161" s="77"/>
      <c r="K161" s="88"/>
      <c r="L161" s="89"/>
      <c r="M161" s="77"/>
      <c r="N161" s="78"/>
      <c r="O161" s="89"/>
      <c r="P161" s="78"/>
      <c r="Q161" s="97"/>
    </row>
    <row r="162" spans="1:17" ht="18.75" customHeight="1" x14ac:dyDescent="0.2">
      <c r="A162" s="86"/>
      <c r="B162" s="71"/>
      <c r="C162" s="71"/>
      <c r="D162" s="72"/>
      <c r="E162" s="73"/>
      <c r="F162" s="71"/>
      <c r="G162" s="71"/>
      <c r="H162" s="71"/>
      <c r="I162" s="87"/>
      <c r="J162" s="77"/>
      <c r="K162" s="88"/>
      <c r="L162" s="89"/>
      <c r="M162" s="77"/>
      <c r="N162" s="78"/>
      <c r="O162" s="89"/>
      <c r="P162" s="78"/>
      <c r="Q162" s="97"/>
    </row>
    <row r="163" spans="1:17" ht="18.75" customHeight="1" x14ac:dyDescent="0.2">
      <c r="A163" s="86"/>
      <c r="B163" s="71"/>
      <c r="C163" s="71"/>
      <c r="D163" s="72"/>
      <c r="E163" s="73"/>
      <c r="F163" s="71"/>
      <c r="G163" s="71"/>
      <c r="H163" s="71"/>
      <c r="I163" s="87"/>
      <c r="J163" s="77"/>
      <c r="K163" s="88"/>
      <c r="L163" s="89"/>
      <c r="M163" s="77"/>
      <c r="N163" s="78"/>
      <c r="O163" s="89"/>
      <c r="P163" s="78"/>
      <c r="Q163" s="97"/>
    </row>
    <row r="164" spans="1:17" ht="18.75" customHeight="1" x14ac:dyDescent="0.2">
      <c r="A164" s="86"/>
      <c r="B164" s="71"/>
      <c r="C164" s="71"/>
      <c r="D164" s="72"/>
      <c r="E164" s="73"/>
      <c r="F164" s="71"/>
      <c r="G164" s="71"/>
      <c r="H164" s="71"/>
      <c r="I164" s="87"/>
      <c r="J164" s="77"/>
      <c r="K164" s="88"/>
      <c r="L164" s="89"/>
      <c r="M164" s="77"/>
      <c r="N164" s="78"/>
      <c r="O164" s="89"/>
      <c r="P164" s="78"/>
      <c r="Q164" s="97"/>
    </row>
    <row r="165" spans="1:17" ht="18.75" customHeight="1" x14ac:dyDescent="0.2">
      <c r="A165" s="86"/>
      <c r="B165" s="71"/>
      <c r="C165" s="71"/>
      <c r="D165" s="72"/>
      <c r="E165" s="73"/>
      <c r="F165" s="71"/>
      <c r="G165" s="71"/>
      <c r="H165" s="71"/>
      <c r="I165" s="87"/>
      <c r="J165" s="77"/>
      <c r="K165" s="88"/>
      <c r="L165" s="89"/>
      <c r="M165" s="77"/>
      <c r="N165" s="78"/>
      <c r="O165" s="89"/>
      <c r="P165" s="78"/>
      <c r="Q165" s="97"/>
    </row>
    <row r="166" spans="1:17" ht="18.75" customHeight="1" x14ac:dyDescent="0.2">
      <c r="A166" s="86"/>
      <c r="B166" s="71"/>
      <c r="C166" s="71"/>
      <c r="D166" s="72"/>
      <c r="E166" s="73"/>
      <c r="F166" s="71"/>
      <c r="G166" s="71"/>
      <c r="H166" s="71"/>
      <c r="I166" s="87"/>
      <c r="J166" s="77"/>
      <c r="K166" s="88"/>
      <c r="L166" s="89"/>
      <c r="M166" s="77"/>
      <c r="N166" s="78"/>
      <c r="O166" s="89"/>
      <c r="P166" s="78"/>
      <c r="Q166" s="97"/>
    </row>
    <row r="167" spans="1:17" ht="18.75" customHeight="1" x14ac:dyDescent="0.2">
      <c r="A167" s="86"/>
      <c r="B167" s="71"/>
      <c r="C167" s="71"/>
      <c r="D167" s="72"/>
      <c r="E167" s="73"/>
      <c r="F167" s="71"/>
      <c r="G167" s="71"/>
      <c r="H167" s="71"/>
      <c r="I167" s="87"/>
      <c r="J167" s="77"/>
      <c r="K167" s="88"/>
      <c r="L167" s="89"/>
      <c r="M167" s="77"/>
      <c r="N167" s="78"/>
      <c r="O167" s="89"/>
      <c r="P167" s="78"/>
      <c r="Q167" s="97"/>
    </row>
    <row r="168" spans="1:17" ht="18.75" customHeight="1" x14ac:dyDescent="0.2">
      <c r="A168" s="86"/>
      <c r="B168" s="71"/>
      <c r="C168" s="71"/>
      <c r="D168" s="72"/>
      <c r="E168" s="73"/>
      <c r="F168" s="71"/>
      <c r="G168" s="71"/>
      <c r="H168" s="71"/>
      <c r="I168" s="87"/>
      <c r="J168" s="77"/>
      <c r="K168" s="88"/>
      <c r="L168" s="89"/>
      <c r="M168" s="77"/>
      <c r="N168" s="78"/>
      <c r="O168" s="89"/>
      <c r="P168" s="78"/>
      <c r="Q168" s="97"/>
    </row>
    <row r="169" spans="1:17" ht="18.75" customHeight="1" x14ac:dyDescent="0.2">
      <c r="A169" s="86"/>
      <c r="B169" s="71"/>
      <c r="C169" s="71"/>
      <c r="D169" s="72"/>
      <c r="E169" s="73"/>
      <c r="F169" s="71"/>
      <c r="G169" s="71"/>
      <c r="H169" s="71"/>
      <c r="I169" s="87"/>
      <c r="J169" s="77"/>
      <c r="K169" s="88"/>
      <c r="L169" s="89"/>
      <c r="M169" s="77"/>
      <c r="N169" s="78"/>
      <c r="O169" s="89"/>
      <c r="P169" s="78"/>
      <c r="Q169" s="97"/>
    </row>
    <row r="170" spans="1:17" ht="18.75" customHeight="1" x14ac:dyDescent="0.2">
      <c r="A170" s="86"/>
      <c r="B170" s="71"/>
      <c r="C170" s="71"/>
      <c r="D170" s="72"/>
      <c r="E170" s="73"/>
      <c r="F170" s="71"/>
      <c r="G170" s="71"/>
      <c r="H170" s="71"/>
      <c r="I170" s="87"/>
      <c r="J170" s="77"/>
      <c r="K170" s="88"/>
      <c r="L170" s="89"/>
      <c r="M170" s="77"/>
      <c r="N170" s="78"/>
      <c r="O170" s="89"/>
      <c r="P170" s="78"/>
      <c r="Q170" s="97"/>
    </row>
    <row r="171" spans="1:17" ht="18.75" customHeight="1" x14ac:dyDescent="0.2">
      <c r="A171" s="86"/>
      <c r="B171" s="71"/>
      <c r="C171" s="71"/>
      <c r="D171" s="72"/>
      <c r="E171" s="73"/>
      <c r="F171" s="71"/>
      <c r="G171" s="71"/>
      <c r="H171" s="71"/>
      <c r="I171" s="87"/>
      <c r="J171" s="77"/>
      <c r="K171" s="88"/>
      <c r="L171" s="89"/>
      <c r="M171" s="77"/>
      <c r="N171" s="78"/>
      <c r="O171" s="89"/>
      <c r="P171" s="78"/>
      <c r="Q171" s="97"/>
    </row>
    <row r="172" spans="1:17" ht="18.75" customHeight="1" x14ac:dyDescent="0.2">
      <c r="A172" s="86"/>
      <c r="B172" s="71"/>
      <c r="C172" s="71"/>
      <c r="D172" s="72"/>
      <c r="E172" s="73"/>
      <c r="F172" s="71"/>
      <c r="G172" s="71"/>
      <c r="H172" s="71"/>
      <c r="I172" s="87"/>
      <c r="J172" s="77"/>
      <c r="K172" s="88"/>
      <c r="L172" s="89"/>
      <c r="M172" s="77"/>
      <c r="N172" s="78"/>
      <c r="O172" s="89"/>
      <c r="P172" s="78"/>
      <c r="Q172" s="97"/>
    </row>
    <row r="173" spans="1:17" ht="18.75" customHeight="1" x14ac:dyDescent="0.2">
      <c r="A173" s="86"/>
      <c r="B173" s="71"/>
      <c r="C173" s="71"/>
      <c r="D173" s="72"/>
      <c r="E173" s="73"/>
      <c r="F173" s="71"/>
      <c r="G173" s="71"/>
      <c r="H173" s="71"/>
      <c r="I173" s="87"/>
      <c r="J173" s="77"/>
      <c r="K173" s="88"/>
      <c r="L173" s="89"/>
      <c r="M173" s="77"/>
      <c r="N173" s="78"/>
      <c r="O173" s="89"/>
      <c r="P173" s="78"/>
      <c r="Q173" s="97"/>
    </row>
    <row r="174" spans="1:17" ht="18.75" customHeight="1" x14ac:dyDescent="0.2">
      <c r="A174" s="86"/>
      <c r="B174" s="71"/>
      <c r="C174" s="71"/>
      <c r="D174" s="72"/>
      <c r="E174" s="73"/>
      <c r="F174" s="71"/>
      <c r="G174" s="71"/>
      <c r="H174" s="71"/>
      <c r="I174" s="87"/>
      <c r="J174" s="77"/>
      <c r="K174" s="88"/>
      <c r="L174" s="89"/>
      <c r="M174" s="77"/>
      <c r="N174" s="78"/>
      <c r="O174" s="89"/>
      <c r="P174" s="78"/>
      <c r="Q174" s="97"/>
    </row>
    <row r="175" spans="1:17" ht="18.75" customHeight="1" x14ac:dyDescent="0.2">
      <c r="A175" s="86"/>
      <c r="B175" s="71"/>
      <c r="C175" s="71"/>
      <c r="D175" s="72"/>
      <c r="E175" s="73"/>
      <c r="F175" s="71"/>
      <c r="G175" s="71"/>
      <c r="H175" s="71"/>
      <c r="I175" s="87"/>
      <c r="J175" s="77"/>
      <c r="K175" s="88"/>
      <c r="L175" s="89"/>
      <c r="M175" s="77"/>
      <c r="N175" s="78"/>
      <c r="O175" s="89"/>
      <c r="P175" s="78"/>
      <c r="Q175" s="97"/>
    </row>
    <row r="176" spans="1:17" ht="18.75" customHeight="1" x14ac:dyDescent="0.2">
      <c r="A176" s="86"/>
      <c r="B176" s="71"/>
      <c r="C176" s="71"/>
      <c r="D176" s="72"/>
      <c r="E176" s="73"/>
      <c r="F176" s="71"/>
      <c r="G176" s="71"/>
      <c r="H176" s="71"/>
      <c r="I176" s="87"/>
      <c r="J176" s="77"/>
      <c r="K176" s="88"/>
      <c r="L176" s="89"/>
      <c r="M176" s="77"/>
      <c r="N176" s="78"/>
      <c r="O176" s="89"/>
      <c r="P176" s="78"/>
      <c r="Q176" s="97"/>
    </row>
    <row r="177" spans="1:17" ht="18.75" customHeight="1" x14ac:dyDescent="0.2">
      <c r="A177" s="86"/>
      <c r="B177" s="71"/>
      <c r="C177" s="71"/>
      <c r="D177" s="72"/>
      <c r="E177" s="73"/>
      <c r="F177" s="71"/>
      <c r="G177" s="71"/>
      <c r="H177" s="71"/>
      <c r="I177" s="87"/>
      <c r="J177" s="77"/>
      <c r="K177" s="88"/>
      <c r="L177" s="89"/>
      <c r="M177" s="77"/>
      <c r="N177" s="78"/>
      <c r="O177" s="89"/>
      <c r="P177" s="78"/>
      <c r="Q177" s="97"/>
    </row>
    <row r="178" spans="1:17" ht="18.75" customHeight="1" x14ac:dyDescent="0.2">
      <c r="A178" s="86"/>
      <c r="B178" s="71"/>
      <c r="C178" s="71"/>
      <c r="D178" s="72"/>
      <c r="E178" s="73"/>
      <c r="F178" s="71"/>
      <c r="G178" s="71"/>
      <c r="H178" s="71"/>
      <c r="I178" s="87"/>
      <c r="J178" s="77"/>
      <c r="K178" s="88"/>
      <c r="L178" s="89"/>
      <c r="M178" s="77"/>
      <c r="N178" s="78"/>
      <c r="O178" s="89"/>
      <c r="P178" s="78"/>
      <c r="Q178" s="97"/>
    </row>
    <row r="179" spans="1:17" ht="18.75" customHeight="1" x14ac:dyDescent="0.2">
      <c r="A179" s="86"/>
      <c r="B179" s="71"/>
      <c r="C179" s="71"/>
      <c r="D179" s="72"/>
      <c r="E179" s="73"/>
      <c r="F179" s="71"/>
      <c r="G179" s="71"/>
      <c r="H179" s="71"/>
      <c r="I179" s="87"/>
      <c r="J179" s="77"/>
      <c r="K179" s="88"/>
      <c r="L179" s="89"/>
      <c r="M179" s="77"/>
      <c r="N179" s="78"/>
      <c r="O179" s="89"/>
      <c r="P179" s="78"/>
      <c r="Q179" s="97"/>
    </row>
    <row r="180" spans="1:17" ht="18.75" customHeight="1" x14ac:dyDescent="0.2">
      <c r="A180" s="86"/>
      <c r="B180" s="71"/>
      <c r="C180" s="71"/>
      <c r="D180" s="72"/>
      <c r="E180" s="73"/>
      <c r="F180" s="71"/>
      <c r="G180" s="71"/>
      <c r="H180" s="71"/>
      <c r="I180" s="87"/>
      <c r="J180" s="77"/>
      <c r="K180" s="88"/>
      <c r="L180" s="89"/>
      <c r="M180" s="77"/>
      <c r="N180" s="78"/>
      <c r="O180" s="89"/>
      <c r="P180" s="78"/>
      <c r="Q180" s="97"/>
    </row>
    <row r="181" spans="1:17" ht="18.75" customHeight="1" x14ac:dyDescent="0.2">
      <c r="A181" s="86"/>
      <c r="B181" s="71"/>
      <c r="C181" s="71"/>
      <c r="D181" s="72"/>
      <c r="E181" s="73"/>
      <c r="F181" s="71"/>
      <c r="G181" s="71"/>
      <c r="H181" s="71"/>
      <c r="I181" s="87"/>
      <c r="J181" s="77"/>
      <c r="K181" s="88"/>
      <c r="L181" s="89"/>
      <c r="M181" s="77"/>
      <c r="N181" s="78"/>
      <c r="O181" s="89"/>
      <c r="P181" s="78"/>
      <c r="Q181" s="97"/>
    </row>
    <row r="182" spans="1:17" ht="18.75" customHeight="1" x14ac:dyDescent="0.2">
      <c r="A182" s="86"/>
      <c r="B182" s="71"/>
      <c r="C182" s="71"/>
      <c r="D182" s="72"/>
      <c r="E182" s="73"/>
      <c r="F182" s="71"/>
      <c r="G182" s="71"/>
      <c r="H182" s="71"/>
      <c r="I182" s="87"/>
      <c r="J182" s="77"/>
      <c r="K182" s="88"/>
      <c r="L182" s="89"/>
      <c r="M182" s="77"/>
      <c r="N182" s="78"/>
      <c r="O182" s="89"/>
      <c r="P182" s="78"/>
      <c r="Q182" s="97"/>
    </row>
    <row r="183" spans="1:17" ht="18.75" customHeight="1" x14ac:dyDescent="0.2">
      <c r="A183" s="86"/>
      <c r="B183" s="71"/>
      <c r="C183" s="71"/>
      <c r="D183" s="72"/>
      <c r="E183" s="73"/>
      <c r="F183" s="71"/>
      <c r="G183" s="71"/>
      <c r="H183" s="71"/>
      <c r="I183" s="87"/>
      <c r="J183" s="77"/>
      <c r="K183" s="88"/>
      <c r="L183" s="89"/>
      <c r="M183" s="77"/>
      <c r="N183" s="78"/>
      <c r="O183" s="89"/>
      <c r="P183" s="78"/>
      <c r="Q183" s="97"/>
    </row>
    <row r="184" spans="1:17" ht="18.75" customHeight="1" x14ac:dyDescent="0.2">
      <c r="A184" s="86"/>
      <c r="B184" s="71"/>
      <c r="C184" s="71"/>
      <c r="D184" s="72"/>
      <c r="E184" s="73"/>
      <c r="F184" s="71"/>
      <c r="G184" s="71"/>
      <c r="H184" s="71"/>
      <c r="I184" s="87"/>
      <c r="J184" s="77"/>
      <c r="K184" s="88"/>
      <c r="L184" s="89"/>
      <c r="M184" s="77"/>
      <c r="N184" s="78"/>
      <c r="O184" s="89"/>
      <c r="P184" s="78"/>
      <c r="Q184" s="97"/>
    </row>
    <row r="185" spans="1:17" ht="18.75" customHeight="1" x14ac:dyDescent="0.2">
      <c r="A185" s="86"/>
      <c r="B185" s="71"/>
      <c r="C185" s="71"/>
      <c r="D185" s="72"/>
      <c r="E185" s="73"/>
      <c r="F185" s="71"/>
      <c r="G185" s="71"/>
      <c r="H185" s="71"/>
      <c r="I185" s="87"/>
      <c r="J185" s="77"/>
      <c r="K185" s="88"/>
      <c r="L185" s="89"/>
      <c r="M185" s="77"/>
      <c r="N185" s="78"/>
      <c r="O185" s="89"/>
      <c r="P185" s="78"/>
      <c r="Q185" s="97"/>
    </row>
    <row r="186" spans="1:17" ht="18.75" customHeight="1" x14ac:dyDescent="0.2">
      <c r="A186" s="86"/>
      <c r="B186" s="71"/>
      <c r="C186" s="71"/>
      <c r="D186" s="72"/>
      <c r="E186" s="73"/>
      <c r="F186" s="71"/>
      <c r="G186" s="71"/>
      <c r="H186" s="71"/>
      <c r="I186" s="87"/>
      <c r="J186" s="77"/>
      <c r="K186" s="88"/>
      <c r="L186" s="89"/>
      <c r="M186" s="77"/>
      <c r="N186" s="78"/>
      <c r="O186" s="89"/>
      <c r="P186" s="78"/>
      <c r="Q186" s="97"/>
    </row>
    <row r="187" spans="1:17" ht="18.75" customHeight="1" x14ac:dyDescent="0.2">
      <c r="A187" s="86"/>
      <c r="B187" s="71"/>
      <c r="C187" s="71"/>
      <c r="D187" s="72"/>
      <c r="E187" s="73"/>
      <c r="F187" s="71"/>
      <c r="G187" s="71"/>
      <c r="H187" s="71"/>
      <c r="I187" s="87"/>
      <c r="J187" s="77"/>
      <c r="K187" s="88"/>
      <c r="L187" s="89"/>
      <c r="M187" s="77"/>
      <c r="N187" s="78"/>
      <c r="O187" s="89"/>
      <c r="P187" s="78"/>
      <c r="Q187" s="97"/>
    </row>
    <row r="188" spans="1:17" ht="18.75" customHeight="1" x14ac:dyDescent="0.2">
      <c r="A188" s="86"/>
      <c r="B188" s="71"/>
      <c r="C188" s="71"/>
      <c r="D188" s="72"/>
      <c r="E188" s="73"/>
      <c r="F188" s="71"/>
      <c r="G188" s="71"/>
      <c r="H188" s="71"/>
      <c r="I188" s="87"/>
      <c r="J188" s="77"/>
      <c r="K188" s="88"/>
      <c r="L188" s="89"/>
      <c r="M188" s="77"/>
      <c r="N188" s="78"/>
      <c r="O188" s="89"/>
      <c r="P188" s="78"/>
      <c r="Q188" s="97"/>
    </row>
    <row r="189" spans="1:17" ht="18.75" customHeight="1" x14ac:dyDescent="0.2">
      <c r="A189" s="86"/>
      <c r="B189" s="71"/>
      <c r="C189" s="71"/>
      <c r="D189" s="72"/>
      <c r="E189" s="73"/>
      <c r="F189" s="71"/>
      <c r="G189" s="71"/>
      <c r="H189" s="71"/>
      <c r="I189" s="87"/>
      <c r="J189" s="77"/>
      <c r="K189" s="88"/>
      <c r="L189" s="89"/>
      <c r="M189" s="77"/>
      <c r="N189" s="78"/>
      <c r="O189" s="89"/>
      <c r="P189" s="78"/>
      <c r="Q189" s="97"/>
    </row>
    <row r="190" spans="1:17" ht="18.75" customHeight="1" x14ac:dyDescent="0.2">
      <c r="A190" s="86"/>
      <c r="B190" s="71"/>
      <c r="C190" s="71"/>
      <c r="D190" s="72"/>
      <c r="E190" s="73"/>
      <c r="F190" s="71"/>
      <c r="G190" s="71"/>
      <c r="H190" s="71"/>
      <c r="I190" s="87"/>
      <c r="J190" s="77"/>
      <c r="K190" s="88"/>
      <c r="L190" s="89"/>
      <c r="M190" s="77"/>
      <c r="N190" s="78"/>
      <c r="O190" s="89"/>
      <c r="P190" s="78"/>
      <c r="Q190" s="97"/>
    </row>
    <row r="191" spans="1:17" ht="18.75" customHeight="1" x14ac:dyDescent="0.2">
      <c r="A191" s="86"/>
      <c r="B191" s="71"/>
      <c r="C191" s="71"/>
      <c r="D191" s="72"/>
      <c r="E191" s="73"/>
      <c r="F191" s="71"/>
      <c r="G191" s="71"/>
      <c r="H191" s="71"/>
      <c r="I191" s="87"/>
      <c r="J191" s="77"/>
      <c r="K191" s="88"/>
      <c r="L191" s="89"/>
      <c r="M191" s="77"/>
      <c r="N191" s="78"/>
      <c r="O191" s="89"/>
      <c r="P191" s="78"/>
      <c r="Q191" s="97"/>
    </row>
    <row r="192" spans="1:17" ht="18.75" customHeight="1" x14ac:dyDescent="0.2">
      <c r="A192" s="86"/>
      <c r="B192" s="71"/>
      <c r="C192" s="71"/>
      <c r="D192" s="72"/>
      <c r="E192" s="73"/>
      <c r="F192" s="71"/>
      <c r="G192" s="71"/>
      <c r="H192" s="71"/>
      <c r="I192" s="87"/>
      <c r="J192" s="77"/>
      <c r="K192" s="88"/>
      <c r="L192" s="89"/>
      <c r="M192" s="77"/>
      <c r="N192" s="78"/>
      <c r="O192" s="89"/>
      <c r="P192" s="78"/>
      <c r="Q192" s="97"/>
    </row>
    <row r="193" spans="1:17" ht="18.75" customHeight="1" x14ac:dyDescent="0.2">
      <c r="A193" s="86"/>
      <c r="B193" s="71"/>
      <c r="C193" s="71"/>
      <c r="D193" s="72"/>
      <c r="E193" s="73"/>
      <c r="F193" s="71"/>
      <c r="G193" s="71"/>
      <c r="H193" s="71"/>
      <c r="I193" s="87"/>
      <c r="J193" s="77"/>
      <c r="K193" s="88"/>
      <c r="L193" s="89"/>
      <c r="M193" s="77"/>
      <c r="N193" s="78"/>
      <c r="O193" s="89"/>
      <c r="P193" s="78"/>
      <c r="Q193" s="97"/>
    </row>
    <row r="194" spans="1:17" ht="18.75" customHeight="1" x14ac:dyDescent="0.2">
      <c r="A194" s="86"/>
      <c r="B194" s="71"/>
      <c r="C194" s="71"/>
      <c r="D194" s="72"/>
      <c r="E194" s="73"/>
      <c r="F194" s="71"/>
      <c r="G194" s="71"/>
      <c r="H194" s="71"/>
      <c r="I194" s="87"/>
      <c r="J194" s="77"/>
      <c r="K194" s="88"/>
      <c r="L194" s="89"/>
      <c r="M194" s="77"/>
      <c r="N194" s="78"/>
      <c r="O194" s="89"/>
      <c r="P194" s="78"/>
      <c r="Q194" s="97"/>
    </row>
    <row r="195" spans="1:17" ht="18.75" customHeight="1" x14ac:dyDescent="0.2">
      <c r="A195" s="86"/>
      <c r="B195" s="71"/>
      <c r="C195" s="71"/>
      <c r="D195" s="72"/>
      <c r="E195" s="73"/>
      <c r="F195" s="71"/>
      <c r="G195" s="71"/>
      <c r="H195" s="71"/>
      <c r="I195" s="87"/>
      <c r="J195" s="77"/>
      <c r="K195" s="88"/>
      <c r="L195" s="89"/>
      <c r="M195" s="77"/>
      <c r="N195" s="78"/>
      <c r="O195" s="89"/>
      <c r="P195" s="78"/>
      <c r="Q195" s="97"/>
    </row>
    <row r="196" spans="1:17" ht="18.75" customHeight="1" x14ac:dyDescent="0.2">
      <c r="A196" s="86"/>
      <c r="B196" s="71"/>
      <c r="C196" s="71"/>
      <c r="D196" s="72"/>
      <c r="E196" s="73"/>
      <c r="F196" s="71"/>
      <c r="G196" s="71"/>
      <c r="H196" s="71"/>
      <c r="I196" s="87"/>
      <c r="J196" s="77"/>
      <c r="K196" s="88"/>
      <c r="L196" s="89"/>
      <c r="M196" s="77"/>
      <c r="N196" s="78"/>
      <c r="O196" s="89"/>
      <c r="P196" s="78"/>
      <c r="Q196" s="97"/>
    </row>
    <row r="197" spans="1:17" ht="18.75" customHeight="1" x14ac:dyDescent="0.2">
      <c r="A197" s="86"/>
      <c r="B197" s="71"/>
      <c r="C197" s="71"/>
      <c r="D197" s="72"/>
      <c r="E197" s="73"/>
      <c r="F197" s="71"/>
      <c r="G197" s="71"/>
      <c r="H197" s="71"/>
      <c r="I197" s="87"/>
      <c r="J197" s="77"/>
      <c r="K197" s="88"/>
      <c r="L197" s="89"/>
      <c r="M197" s="77"/>
      <c r="N197" s="78"/>
      <c r="O197" s="89"/>
      <c r="P197" s="78"/>
      <c r="Q197" s="97"/>
    </row>
    <row r="198" spans="1:17" ht="18.75" customHeight="1" x14ac:dyDescent="0.2">
      <c r="A198" s="86"/>
      <c r="B198" s="71"/>
      <c r="C198" s="71"/>
      <c r="D198" s="72"/>
      <c r="E198" s="73"/>
      <c r="F198" s="71"/>
      <c r="G198" s="71"/>
      <c r="H198" s="71"/>
      <c r="I198" s="87"/>
      <c r="J198" s="77"/>
      <c r="K198" s="88"/>
      <c r="L198" s="89"/>
      <c r="M198" s="77"/>
      <c r="N198" s="78"/>
      <c r="O198" s="89"/>
      <c r="P198" s="78"/>
      <c r="Q198" s="97"/>
    </row>
    <row r="199" spans="1:17" ht="18.75" customHeight="1" x14ac:dyDescent="0.2">
      <c r="A199" s="86"/>
      <c r="B199" s="71"/>
      <c r="C199" s="71"/>
      <c r="D199" s="72"/>
      <c r="E199" s="73"/>
      <c r="F199" s="71"/>
      <c r="G199" s="71"/>
      <c r="H199" s="71"/>
      <c r="I199" s="87"/>
      <c r="J199" s="77"/>
      <c r="K199" s="88"/>
      <c r="L199" s="89"/>
      <c r="M199" s="77"/>
      <c r="N199" s="78"/>
      <c r="O199" s="89"/>
      <c r="P199" s="78"/>
      <c r="Q199" s="97"/>
    </row>
    <row r="200" spans="1:17" ht="18.75" customHeight="1" x14ac:dyDescent="0.2">
      <c r="A200" s="86"/>
      <c r="B200" s="71"/>
      <c r="C200" s="71"/>
      <c r="D200" s="72"/>
      <c r="E200" s="73"/>
      <c r="F200" s="71"/>
      <c r="G200" s="71"/>
      <c r="H200" s="71"/>
      <c r="I200" s="87"/>
      <c r="J200" s="77"/>
      <c r="K200" s="88"/>
      <c r="L200" s="89"/>
      <c r="M200" s="77"/>
      <c r="N200" s="78"/>
      <c r="O200" s="89"/>
      <c r="P200" s="78"/>
      <c r="Q200" s="97"/>
    </row>
    <row r="201" spans="1:17" ht="18.75" customHeight="1" x14ac:dyDescent="0.2">
      <c r="A201" s="86"/>
      <c r="B201" s="71"/>
      <c r="C201" s="71"/>
      <c r="D201" s="72"/>
      <c r="E201" s="73"/>
      <c r="F201" s="71"/>
      <c r="G201" s="71"/>
      <c r="H201" s="71"/>
      <c r="I201" s="87"/>
      <c r="J201" s="77"/>
      <c r="K201" s="88"/>
      <c r="L201" s="89"/>
      <c r="M201" s="77"/>
      <c r="N201" s="78"/>
      <c r="O201" s="89"/>
      <c r="P201" s="78"/>
      <c r="Q201" s="97"/>
    </row>
    <row r="202" spans="1:17" ht="18.75" customHeight="1" x14ac:dyDescent="0.2">
      <c r="A202" s="86"/>
      <c r="B202" s="71"/>
      <c r="C202" s="71"/>
      <c r="D202" s="72"/>
      <c r="E202" s="73"/>
      <c r="F202" s="71"/>
      <c r="G202" s="71"/>
      <c r="H202" s="71"/>
      <c r="I202" s="87"/>
      <c r="J202" s="77"/>
      <c r="K202" s="88"/>
      <c r="L202" s="89"/>
      <c r="M202" s="77"/>
      <c r="N202" s="78"/>
      <c r="O202" s="89"/>
      <c r="P202" s="78"/>
      <c r="Q202" s="97"/>
    </row>
    <row r="203" spans="1:17" ht="18.75" customHeight="1" x14ac:dyDescent="0.2">
      <c r="A203" s="86"/>
      <c r="B203" s="71"/>
      <c r="C203" s="71"/>
      <c r="D203" s="72"/>
      <c r="E203" s="73"/>
      <c r="F203" s="71"/>
      <c r="G203" s="71"/>
      <c r="H203" s="71"/>
      <c r="I203" s="87"/>
      <c r="J203" s="77"/>
      <c r="K203" s="88"/>
      <c r="L203" s="89"/>
      <c r="M203" s="77"/>
      <c r="N203" s="78"/>
      <c r="O203" s="89"/>
      <c r="P203" s="78"/>
      <c r="Q203" s="97"/>
    </row>
    <row r="204" spans="1:17" ht="18.75" customHeight="1" x14ac:dyDescent="0.2">
      <c r="A204" s="86"/>
      <c r="B204" s="71"/>
      <c r="C204" s="71"/>
      <c r="D204" s="72"/>
      <c r="E204" s="73"/>
      <c r="F204" s="71"/>
      <c r="G204" s="71"/>
      <c r="H204" s="71"/>
      <c r="I204" s="87"/>
      <c r="J204" s="77"/>
      <c r="K204" s="88"/>
      <c r="L204" s="89"/>
      <c r="M204" s="77"/>
      <c r="N204" s="78"/>
      <c r="O204" s="89"/>
      <c r="P204" s="78"/>
      <c r="Q204" s="97"/>
    </row>
    <row r="205" spans="1:17" ht="18.75" customHeight="1" x14ac:dyDescent="0.2">
      <c r="A205" s="86"/>
      <c r="B205" s="71"/>
      <c r="C205" s="71"/>
      <c r="D205" s="72"/>
      <c r="E205" s="73"/>
      <c r="F205" s="71"/>
      <c r="G205" s="71"/>
      <c r="H205" s="71"/>
      <c r="I205" s="87"/>
      <c r="J205" s="77"/>
      <c r="K205" s="88"/>
      <c r="L205" s="89"/>
      <c r="M205" s="77"/>
      <c r="N205" s="78"/>
      <c r="O205" s="89"/>
      <c r="P205" s="78"/>
      <c r="Q205" s="97"/>
    </row>
    <row r="206" spans="1:17" ht="18.75" customHeight="1" x14ac:dyDescent="0.2">
      <c r="A206" s="86"/>
      <c r="B206" s="71"/>
      <c r="C206" s="71"/>
      <c r="D206" s="72"/>
      <c r="E206" s="73"/>
      <c r="F206" s="71"/>
      <c r="G206" s="71"/>
      <c r="H206" s="71"/>
      <c r="I206" s="87"/>
      <c r="J206" s="77"/>
      <c r="K206" s="88"/>
      <c r="L206" s="89"/>
      <c r="M206" s="77"/>
      <c r="N206" s="78"/>
      <c r="O206" s="89"/>
      <c r="P206" s="78"/>
      <c r="Q206" s="97"/>
    </row>
    <row r="207" spans="1:17" ht="18.75" customHeight="1" x14ac:dyDescent="0.2">
      <c r="A207" s="86"/>
      <c r="B207" s="71"/>
      <c r="C207" s="71"/>
      <c r="D207" s="72"/>
      <c r="E207" s="73"/>
      <c r="F207" s="71"/>
      <c r="G207" s="71"/>
      <c r="H207" s="71"/>
      <c r="I207" s="87"/>
      <c r="J207" s="77"/>
      <c r="K207" s="88"/>
      <c r="L207" s="89"/>
      <c r="M207" s="77"/>
      <c r="N207" s="78"/>
      <c r="O207" s="89"/>
      <c r="P207" s="78"/>
      <c r="Q207" s="97"/>
    </row>
    <row r="208" spans="1:17" ht="18.75" customHeight="1" x14ac:dyDescent="0.2">
      <c r="A208" s="86"/>
      <c r="B208" s="71"/>
      <c r="C208" s="71"/>
      <c r="D208" s="72"/>
      <c r="E208" s="73"/>
      <c r="F208" s="71"/>
      <c r="G208" s="71"/>
      <c r="H208" s="71"/>
      <c r="I208" s="87"/>
      <c r="J208" s="77"/>
      <c r="K208" s="88"/>
      <c r="L208" s="89"/>
      <c r="M208" s="77"/>
      <c r="N208" s="78"/>
      <c r="O208" s="89"/>
      <c r="P208" s="78"/>
      <c r="Q208" s="97"/>
    </row>
    <row r="209" spans="1:17" ht="18.75" customHeight="1" x14ac:dyDescent="0.2">
      <c r="A209" s="86"/>
      <c r="B209" s="71"/>
      <c r="C209" s="71"/>
      <c r="D209" s="72"/>
      <c r="E209" s="73"/>
      <c r="F209" s="71"/>
      <c r="G209" s="71"/>
      <c r="H209" s="71"/>
      <c r="I209" s="87"/>
      <c r="J209" s="77"/>
      <c r="K209" s="88"/>
      <c r="L209" s="89"/>
      <c r="M209" s="77"/>
      <c r="N209" s="78"/>
      <c r="O209" s="89"/>
      <c r="P209" s="78"/>
      <c r="Q209" s="97"/>
    </row>
    <row r="210" spans="1:17" ht="18.75" customHeight="1" x14ac:dyDescent="0.2">
      <c r="A210" s="86"/>
      <c r="B210" s="71"/>
      <c r="C210" s="71"/>
      <c r="D210" s="72"/>
      <c r="E210" s="73"/>
      <c r="F210" s="71"/>
      <c r="G210" s="71"/>
      <c r="H210" s="71"/>
      <c r="I210" s="87"/>
      <c r="J210" s="77"/>
      <c r="K210" s="88"/>
      <c r="L210" s="89"/>
      <c r="M210" s="77"/>
      <c r="N210" s="78"/>
      <c r="O210" s="89"/>
      <c r="P210" s="78"/>
      <c r="Q210" s="97"/>
    </row>
    <row r="211" spans="1:17" ht="18.75" customHeight="1" x14ac:dyDescent="0.2">
      <c r="A211" s="86"/>
      <c r="B211" s="71"/>
      <c r="C211" s="71"/>
      <c r="D211" s="72"/>
      <c r="E211" s="73"/>
      <c r="F211" s="71"/>
      <c r="G211" s="71"/>
      <c r="H211" s="71"/>
      <c r="I211" s="87"/>
      <c r="J211" s="77"/>
      <c r="K211" s="88"/>
      <c r="L211" s="89"/>
      <c r="M211" s="77"/>
      <c r="N211" s="78"/>
      <c r="O211" s="89"/>
      <c r="P211" s="78"/>
      <c r="Q211" s="97"/>
    </row>
    <row r="212" spans="1:17" ht="18.75" customHeight="1" x14ac:dyDescent="0.2">
      <c r="A212" s="86"/>
      <c r="B212" s="71"/>
      <c r="C212" s="71"/>
      <c r="D212" s="72"/>
      <c r="E212" s="73"/>
      <c r="F212" s="71"/>
      <c r="G212" s="71"/>
      <c r="H212" s="71"/>
      <c r="I212" s="87"/>
      <c r="J212" s="77"/>
      <c r="K212" s="88"/>
      <c r="L212" s="89"/>
      <c r="M212" s="77"/>
      <c r="N212" s="78"/>
      <c r="O212" s="89"/>
      <c r="P212" s="78"/>
      <c r="Q212" s="97"/>
    </row>
    <row r="213" spans="1:17" ht="18.75" customHeight="1" x14ac:dyDescent="0.2">
      <c r="A213" s="86"/>
      <c r="B213" s="71"/>
      <c r="C213" s="71"/>
      <c r="D213" s="72"/>
      <c r="E213" s="73"/>
      <c r="F213" s="71"/>
      <c r="G213" s="71"/>
      <c r="H213" s="71"/>
      <c r="I213" s="87"/>
      <c r="J213" s="77"/>
      <c r="K213" s="88"/>
      <c r="L213" s="89"/>
      <c r="M213" s="77"/>
      <c r="N213" s="78"/>
      <c r="O213" s="89"/>
      <c r="P213" s="78"/>
      <c r="Q213" s="97"/>
    </row>
    <row r="214" spans="1:17" ht="18.75" customHeight="1" x14ac:dyDescent="0.2">
      <c r="A214" s="86"/>
      <c r="B214" s="71"/>
      <c r="C214" s="71"/>
      <c r="D214" s="72"/>
      <c r="E214" s="73"/>
      <c r="F214" s="71"/>
      <c r="G214" s="71"/>
      <c r="H214" s="71"/>
      <c r="I214" s="87"/>
      <c r="J214" s="77"/>
      <c r="K214" s="88"/>
      <c r="L214" s="89"/>
      <c r="M214" s="77"/>
      <c r="N214" s="78"/>
      <c r="O214" s="89"/>
      <c r="P214" s="78"/>
      <c r="Q214" s="97"/>
    </row>
    <row r="215" spans="1:17" ht="18.75" customHeight="1" x14ac:dyDescent="0.2">
      <c r="A215" s="86"/>
      <c r="B215" s="71"/>
      <c r="C215" s="71"/>
      <c r="D215" s="72"/>
      <c r="E215" s="73"/>
      <c r="F215" s="71"/>
      <c r="G215" s="71"/>
      <c r="H215" s="71"/>
      <c r="I215" s="87"/>
      <c r="J215" s="77"/>
      <c r="K215" s="88"/>
      <c r="L215" s="89"/>
      <c r="M215" s="77"/>
      <c r="N215" s="78"/>
      <c r="O215" s="89"/>
      <c r="P215" s="78"/>
      <c r="Q215" s="97"/>
    </row>
    <row r="216" spans="1:17" ht="18.75" customHeight="1" x14ac:dyDescent="0.2">
      <c r="A216" s="86"/>
      <c r="B216" s="71"/>
      <c r="C216" s="71"/>
      <c r="D216" s="72"/>
      <c r="E216" s="73"/>
      <c r="F216" s="71"/>
      <c r="G216" s="71"/>
      <c r="H216" s="71"/>
      <c r="I216" s="87"/>
      <c r="J216" s="77"/>
      <c r="K216" s="88"/>
      <c r="L216" s="89"/>
      <c r="M216" s="77"/>
      <c r="N216" s="78"/>
      <c r="O216" s="89"/>
      <c r="P216" s="78"/>
      <c r="Q216" s="97"/>
    </row>
    <row r="217" spans="1:17" ht="18.75" customHeight="1" x14ac:dyDescent="0.2">
      <c r="A217" s="86"/>
      <c r="B217" s="71"/>
      <c r="C217" s="71"/>
      <c r="D217" s="72"/>
      <c r="E217" s="73"/>
      <c r="F217" s="71"/>
      <c r="G217" s="71"/>
      <c r="H217" s="71"/>
      <c r="I217" s="87"/>
      <c r="J217" s="77"/>
      <c r="K217" s="88"/>
      <c r="L217" s="89"/>
      <c r="M217" s="77"/>
      <c r="N217" s="78"/>
      <c r="O217" s="89"/>
      <c r="P217" s="78"/>
      <c r="Q217" s="97"/>
    </row>
    <row r="218" spans="1:17" ht="18.75" customHeight="1" x14ac:dyDescent="0.2">
      <c r="A218" s="86"/>
      <c r="B218" s="71"/>
      <c r="C218" s="71"/>
      <c r="D218" s="72"/>
      <c r="E218" s="73"/>
      <c r="F218" s="71"/>
      <c r="G218" s="71"/>
      <c r="H218" s="71"/>
      <c r="I218" s="87"/>
      <c r="J218" s="77"/>
      <c r="K218" s="88"/>
      <c r="L218" s="89"/>
      <c r="M218" s="77"/>
      <c r="N218" s="78"/>
      <c r="O218" s="89"/>
      <c r="P218" s="78"/>
      <c r="Q218" s="97"/>
    </row>
    <row r="219" spans="1:17" ht="18.75" customHeight="1" x14ac:dyDescent="0.2">
      <c r="A219" s="86"/>
      <c r="B219" s="71"/>
      <c r="C219" s="71"/>
      <c r="D219" s="72"/>
      <c r="E219" s="73"/>
      <c r="F219" s="71"/>
      <c r="G219" s="71"/>
      <c r="H219" s="71"/>
      <c r="I219" s="87"/>
      <c r="J219" s="77"/>
      <c r="K219" s="88"/>
      <c r="L219" s="89"/>
      <c r="M219" s="77"/>
      <c r="N219" s="78"/>
      <c r="O219" s="89"/>
      <c r="P219" s="78"/>
      <c r="Q219" s="97"/>
    </row>
    <row r="220" spans="1:17" ht="18.75" customHeight="1" x14ac:dyDescent="0.2">
      <c r="A220" s="86"/>
      <c r="B220" s="71"/>
      <c r="C220" s="71"/>
      <c r="D220" s="72"/>
      <c r="E220" s="73"/>
      <c r="F220" s="71"/>
      <c r="G220" s="71"/>
      <c r="H220" s="71"/>
      <c r="I220" s="87"/>
      <c r="J220" s="77"/>
      <c r="K220" s="88"/>
      <c r="L220" s="89"/>
      <c r="M220" s="77"/>
      <c r="N220" s="78"/>
      <c r="O220" s="89"/>
      <c r="P220" s="78"/>
      <c r="Q220" s="97"/>
    </row>
    <row r="221" spans="1:17" ht="18.75" customHeight="1" x14ac:dyDescent="0.2">
      <c r="A221" s="86"/>
      <c r="B221" s="71"/>
      <c r="C221" s="71"/>
      <c r="D221" s="72"/>
      <c r="E221" s="73"/>
      <c r="F221" s="71"/>
      <c r="G221" s="71"/>
      <c r="H221" s="71"/>
      <c r="I221" s="87"/>
      <c r="J221" s="77"/>
      <c r="K221" s="88"/>
      <c r="L221" s="89"/>
      <c r="M221" s="77"/>
      <c r="N221" s="78"/>
      <c r="O221" s="89"/>
      <c r="P221" s="78"/>
      <c r="Q221" s="97"/>
    </row>
    <row r="222" spans="1:17" ht="18.75" customHeight="1" x14ac:dyDescent="0.2">
      <c r="A222" s="86"/>
      <c r="B222" s="71"/>
      <c r="C222" s="71"/>
      <c r="D222" s="72"/>
      <c r="E222" s="73"/>
      <c r="F222" s="71"/>
      <c r="G222" s="71"/>
      <c r="H222" s="71"/>
      <c r="I222" s="87"/>
      <c r="J222" s="77"/>
      <c r="K222" s="88"/>
      <c r="L222" s="89"/>
      <c r="M222" s="77"/>
      <c r="N222" s="78"/>
      <c r="O222" s="89"/>
      <c r="P222" s="78"/>
      <c r="Q222" s="97"/>
    </row>
    <row r="223" spans="1:17" ht="18.75" customHeight="1" x14ac:dyDescent="0.2">
      <c r="A223" s="86"/>
      <c r="B223" s="71"/>
      <c r="C223" s="71"/>
      <c r="D223" s="72"/>
      <c r="E223" s="73"/>
      <c r="F223" s="71"/>
      <c r="G223" s="71"/>
      <c r="H223" s="71"/>
      <c r="I223" s="87"/>
      <c r="J223" s="77"/>
      <c r="K223" s="88"/>
      <c r="L223" s="89"/>
      <c r="M223" s="77"/>
      <c r="N223" s="78"/>
      <c r="O223" s="89"/>
      <c r="P223" s="78"/>
      <c r="Q223" s="97"/>
    </row>
    <row r="224" spans="1:17" ht="18.75" customHeight="1" x14ac:dyDescent="0.2">
      <c r="A224" s="86"/>
      <c r="B224" s="71"/>
      <c r="C224" s="71"/>
      <c r="D224" s="72"/>
      <c r="E224" s="73"/>
      <c r="F224" s="71"/>
      <c r="G224" s="71"/>
      <c r="H224" s="71"/>
      <c r="I224" s="87"/>
      <c r="J224" s="77"/>
      <c r="K224" s="88"/>
      <c r="L224" s="89"/>
      <c r="M224" s="77"/>
      <c r="N224" s="78"/>
      <c r="O224" s="89"/>
      <c r="P224" s="78"/>
      <c r="Q224" s="97"/>
    </row>
    <row r="225" spans="1:17" ht="18.75" customHeight="1" x14ac:dyDescent="0.2">
      <c r="A225" s="86"/>
      <c r="B225" s="71"/>
      <c r="C225" s="71"/>
      <c r="D225" s="72"/>
      <c r="E225" s="73"/>
      <c r="F225" s="71"/>
      <c r="G225" s="71"/>
      <c r="H225" s="71"/>
      <c r="I225" s="87"/>
      <c r="J225" s="77"/>
      <c r="K225" s="88"/>
      <c r="L225" s="89"/>
      <c r="M225" s="77"/>
      <c r="N225" s="78"/>
      <c r="O225" s="89"/>
      <c r="P225" s="78"/>
      <c r="Q225" s="97"/>
    </row>
    <row r="226" spans="1:17" ht="18.75" customHeight="1" x14ac:dyDescent="0.2">
      <c r="A226" s="86"/>
      <c r="B226" s="71"/>
      <c r="C226" s="71"/>
      <c r="D226" s="72"/>
      <c r="E226" s="73"/>
      <c r="F226" s="71"/>
      <c r="G226" s="71"/>
      <c r="H226" s="71"/>
      <c r="I226" s="87"/>
      <c r="J226" s="77"/>
      <c r="K226" s="88"/>
      <c r="L226" s="89"/>
      <c r="M226" s="77"/>
      <c r="N226" s="78"/>
      <c r="O226" s="89"/>
      <c r="P226" s="78"/>
      <c r="Q226" s="97"/>
    </row>
    <row r="227" spans="1:17" ht="18.75" customHeight="1" x14ac:dyDescent="0.2">
      <c r="A227" s="86"/>
      <c r="B227" s="71"/>
      <c r="C227" s="71"/>
      <c r="D227" s="72"/>
      <c r="E227" s="73"/>
      <c r="F227" s="71"/>
      <c r="G227" s="71"/>
      <c r="H227" s="71"/>
      <c r="I227" s="87"/>
      <c r="J227" s="77"/>
      <c r="K227" s="88"/>
      <c r="L227" s="89"/>
      <c r="M227" s="77"/>
      <c r="N227" s="78"/>
      <c r="O227" s="89"/>
      <c r="P227" s="78"/>
      <c r="Q227" s="97"/>
    </row>
    <row r="228" spans="1:17" ht="18.75" customHeight="1" x14ac:dyDescent="0.2">
      <c r="A228" s="86"/>
      <c r="B228" s="71"/>
      <c r="C228" s="71"/>
      <c r="D228" s="72"/>
      <c r="E228" s="73"/>
      <c r="F228" s="71"/>
      <c r="G228" s="71"/>
      <c r="H228" s="71"/>
      <c r="I228" s="87"/>
      <c r="J228" s="77"/>
      <c r="K228" s="88"/>
      <c r="L228" s="89"/>
      <c r="M228" s="77"/>
      <c r="N228" s="78"/>
      <c r="O228" s="89"/>
      <c r="P228" s="78"/>
      <c r="Q228" s="97"/>
    </row>
    <row r="229" spans="1:17" ht="18.75" customHeight="1" x14ac:dyDescent="0.2">
      <c r="A229" s="86"/>
      <c r="B229" s="71"/>
      <c r="C229" s="71"/>
      <c r="D229" s="72"/>
      <c r="E229" s="73"/>
      <c r="F229" s="71"/>
      <c r="G229" s="71"/>
      <c r="H229" s="71"/>
      <c r="I229" s="87"/>
      <c r="J229" s="77"/>
      <c r="K229" s="88"/>
      <c r="L229" s="89"/>
      <c r="M229" s="77"/>
      <c r="N229" s="78"/>
      <c r="O229" s="89"/>
      <c r="P229" s="78"/>
      <c r="Q229" s="97"/>
    </row>
    <row r="230" spans="1:17" ht="18.75" customHeight="1" x14ac:dyDescent="0.2">
      <c r="A230" s="86"/>
      <c r="B230" s="71"/>
      <c r="C230" s="71"/>
      <c r="D230" s="72"/>
      <c r="E230" s="73"/>
      <c r="F230" s="71"/>
      <c r="G230" s="71"/>
      <c r="H230" s="71"/>
      <c r="I230" s="87"/>
      <c r="J230" s="77"/>
      <c r="K230" s="88"/>
      <c r="L230" s="89"/>
      <c r="M230" s="77"/>
      <c r="N230" s="78"/>
      <c r="O230" s="89"/>
      <c r="P230" s="78"/>
      <c r="Q230" s="97"/>
    </row>
    <row r="231" spans="1:17" ht="18.75" customHeight="1" x14ac:dyDescent="0.2">
      <c r="A231" s="86"/>
      <c r="B231" s="71"/>
      <c r="C231" s="71"/>
      <c r="D231" s="72"/>
      <c r="E231" s="73"/>
      <c r="F231" s="71"/>
      <c r="G231" s="71"/>
      <c r="H231" s="71"/>
      <c r="I231" s="87"/>
      <c r="J231" s="77"/>
      <c r="K231" s="88"/>
      <c r="L231" s="89"/>
      <c r="M231" s="77"/>
      <c r="N231" s="78"/>
      <c r="O231" s="89"/>
      <c r="P231" s="78"/>
      <c r="Q231" s="97"/>
    </row>
    <row r="232" spans="1:17" ht="18.75" customHeight="1" x14ac:dyDescent="0.2">
      <c r="A232" s="86"/>
      <c r="B232" s="71"/>
      <c r="C232" s="71"/>
      <c r="D232" s="72"/>
      <c r="E232" s="73"/>
      <c r="F232" s="71"/>
      <c r="G232" s="71"/>
      <c r="H232" s="71"/>
      <c r="I232" s="87"/>
      <c r="J232" s="77"/>
      <c r="K232" s="88"/>
      <c r="L232" s="89"/>
      <c r="M232" s="77"/>
      <c r="N232" s="78"/>
      <c r="O232" s="89"/>
      <c r="P232" s="78"/>
      <c r="Q232" s="97"/>
    </row>
    <row r="233" spans="1:17" ht="18.75" customHeight="1" x14ac:dyDescent="0.2">
      <c r="A233" s="86"/>
      <c r="B233" s="71"/>
      <c r="C233" s="71"/>
      <c r="D233" s="72"/>
      <c r="E233" s="73"/>
      <c r="F233" s="71"/>
      <c r="G233" s="71"/>
      <c r="H233" s="71"/>
      <c r="I233" s="87"/>
      <c r="J233" s="77"/>
      <c r="K233" s="88"/>
      <c r="L233" s="89"/>
      <c r="M233" s="77"/>
      <c r="N233" s="78"/>
      <c r="O233" s="89"/>
      <c r="P233" s="78"/>
      <c r="Q233" s="97"/>
    </row>
    <row r="234" spans="1:17" ht="18.75" customHeight="1" x14ac:dyDescent="0.2">
      <c r="A234" s="86"/>
      <c r="B234" s="71"/>
      <c r="C234" s="71"/>
      <c r="D234" s="72"/>
      <c r="E234" s="73"/>
      <c r="F234" s="71"/>
      <c r="G234" s="71"/>
      <c r="H234" s="71"/>
      <c r="I234" s="87"/>
      <c r="J234" s="77"/>
      <c r="K234" s="88"/>
      <c r="L234" s="89"/>
      <c r="M234" s="77"/>
      <c r="N234" s="78"/>
      <c r="O234" s="89"/>
      <c r="P234" s="78"/>
      <c r="Q234" s="97"/>
    </row>
    <row r="235" spans="1:17" ht="18.75" customHeight="1" x14ac:dyDescent="0.2">
      <c r="A235" s="86"/>
      <c r="B235" s="71"/>
      <c r="C235" s="71"/>
      <c r="D235" s="72"/>
      <c r="E235" s="73"/>
      <c r="F235" s="71"/>
      <c r="G235" s="71"/>
      <c r="H235" s="71"/>
      <c r="I235" s="87"/>
      <c r="J235" s="77"/>
      <c r="K235" s="88"/>
      <c r="L235" s="89"/>
      <c r="M235" s="77"/>
      <c r="N235" s="78"/>
      <c r="O235" s="89"/>
      <c r="P235" s="78"/>
      <c r="Q235" s="97"/>
    </row>
    <row r="236" spans="1:17" ht="18.75" customHeight="1" x14ac:dyDescent="0.2">
      <c r="A236" s="86"/>
      <c r="B236" s="71"/>
      <c r="C236" s="71"/>
      <c r="D236" s="72"/>
      <c r="E236" s="73"/>
      <c r="F236" s="71"/>
      <c r="G236" s="71"/>
      <c r="H236" s="71"/>
      <c r="I236" s="87"/>
      <c r="J236" s="77"/>
      <c r="K236" s="88"/>
      <c r="L236" s="89"/>
      <c r="M236" s="77"/>
      <c r="N236" s="78"/>
      <c r="O236" s="89"/>
      <c r="P236" s="78"/>
      <c r="Q236" s="97"/>
    </row>
    <row r="237" spans="1:17" ht="18.75" customHeight="1" x14ac:dyDescent="0.2">
      <c r="A237" s="86"/>
      <c r="B237" s="71"/>
      <c r="C237" s="71"/>
      <c r="D237" s="72"/>
      <c r="E237" s="73"/>
      <c r="F237" s="71"/>
      <c r="G237" s="71"/>
      <c r="H237" s="71"/>
      <c r="I237" s="87"/>
      <c r="J237" s="77"/>
      <c r="K237" s="88"/>
      <c r="L237" s="89"/>
      <c r="M237" s="77"/>
      <c r="N237" s="78"/>
      <c r="O237" s="89"/>
      <c r="P237" s="78"/>
      <c r="Q237" s="97"/>
    </row>
    <row r="238" spans="1:17" ht="18.75" customHeight="1" x14ac:dyDescent="0.2">
      <c r="A238" s="86"/>
      <c r="B238" s="71"/>
      <c r="C238" s="71"/>
      <c r="D238" s="72"/>
      <c r="E238" s="73"/>
      <c r="F238" s="71"/>
      <c r="G238" s="71"/>
      <c r="H238" s="71"/>
      <c r="I238" s="87"/>
      <c r="J238" s="77"/>
      <c r="K238" s="88"/>
      <c r="L238" s="89"/>
      <c r="M238" s="77"/>
      <c r="N238" s="78"/>
      <c r="O238" s="89"/>
      <c r="P238" s="78"/>
      <c r="Q238" s="97"/>
    </row>
    <row r="239" spans="1:17" ht="18.75" customHeight="1" x14ac:dyDescent="0.2">
      <c r="A239" s="86"/>
      <c r="B239" s="71"/>
      <c r="C239" s="71"/>
      <c r="D239" s="72"/>
      <c r="E239" s="73"/>
      <c r="F239" s="71"/>
      <c r="G239" s="71"/>
      <c r="H239" s="71"/>
      <c r="I239" s="87"/>
      <c r="J239" s="77"/>
      <c r="K239" s="88"/>
      <c r="L239" s="89"/>
      <c r="M239" s="77"/>
      <c r="N239" s="78"/>
      <c r="O239" s="89"/>
      <c r="P239" s="78"/>
      <c r="Q239" s="97"/>
    </row>
    <row r="240" spans="1:17" ht="18.75" customHeight="1" x14ac:dyDescent="0.2">
      <c r="A240" s="86"/>
      <c r="B240" s="71"/>
      <c r="C240" s="71"/>
      <c r="D240" s="72"/>
      <c r="E240" s="73"/>
      <c r="F240" s="71"/>
      <c r="G240" s="71"/>
      <c r="H240" s="71"/>
      <c r="I240" s="87"/>
      <c r="J240" s="77"/>
      <c r="K240" s="88"/>
      <c r="L240" s="89"/>
      <c r="M240" s="77"/>
      <c r="N240" s="78"/>
      <c r="O240" s="89"/>
      <c r="P240" s="78"/>
      <c r="Q240" s="97"/>
    </row>
    <row r="241" spans="1:17" ht="18.75" customHeight="1" x14ac:dyDescent="0.2">
      <c r="A241" s="86"/>
      <c r="B241" s="71"/>
      <c r="C241" s="71"/>
      <c r="D241" s="72"/>
      <c r="E241" s="73"/>
      <c r="F241" s="71"/>
      <c r="G241" s="71"/>
      <c r="H241" s="71"/>
      <c r="I241" s="87"/>
      <c r="J241" s="77"/>
      <c r="K241" s="88"/>
      <c r="L241" s="89"/>
      <c r="M241" s="77"/>
      <c r="N241" s="78"/>
      <c r="O241" s="89"/>
      <c r="P241" s="78"/>
      <c r="Q241" s="97"/>
    </row>
    <row r="242" spans="1:17" ht="18.75" customHeight="1" x14ac:dyDescent="0.2">
      <c r="A242" s="86"/>
      <c r="B242" s="71"/>
      <c r="C242" s="71"/>
      <c r="D242" s="72"/>
      <c r="E242" s="73"/>
      <c r="F242" s="71"/>
      <c r="G242" s="71"/>
      <c r="H242" s="71"/>
      <c r="I242" s="87"/>
      <c r="J242" s="77"/>
      <c r="K242" s="88"/>
      <c r="L242" s="89"/>
      <c r="M242" s="77"/>
      <c r="N242" s="78"/>
      <c r="O242" s="89"/>
      <c r="P242" s="78"/>
      <c r="Q242" s="97"/>
    </row>
    <row r="243" spans="1:17" ht="18.75" customHeight="1" x14ac:dyDescent="0.2">
      <c r="A243" s="86"/>
      <c r="B243" s="71"/>
      <c r="C243" s="71"/>
      <c r="D243" s="72"/>
      <c r="E243" s="73"/>
      <c r="F243" s="71"/>
      <c r="G243" s="71"/>
      <c r="H243" s="71"/>
      <c r="I243" s="87"/>
      <c r="J243" s="77"/>
      <c r="K243" s="88"/>
      <c r="L243" s="89"/>
      <c r="M243" s="77"/>
      <c r="N243" s="78"/>
      <c r="O243" s="89"/>
      <c r="P243" s="78"/>
      <c r="Q243" s="97"/>
    </row>
    <row r="244" spans="1:17" ht="18.75" customHeight="1" x14ac:dyDescent="0.2">
      <c r="A244" s="86"/>
      <c r="B244" s="71"/>
      <c r="C244" s="71"/>
      <c r="D244" s="72"/>
      <c r="E244" s="73"/>
      <c r="F244" s="71"/>
      <c r="G244" s="71"/>
      <c r="H244" s="71"/>
      <c r="I244" s="87"/>
      <c r="J244" s="77"/>
      <c r="K244" s="88"/>
      <c r="L244" s="89"/>
      <c r="M244" s="77"/>
      <c r="N244" s="78"/>
      <c r="O244" s="89"/>
      <c r="P244" s="78"/>
      <c r="Q244" s="97"/>
    </row>
    <row r="245" spans="1:17" ht="18.75" customHeight="1" x14ac:dyDescent="0.2">
      <c r="A245" s="86"/>
      <c r="B245" s="71"/>
      <c r="C245" s="71"/>
      <c r="D245" s="72"/>
      <c r="E245" s="73"/>
      <c r="F245" s="71"/>
      <c r="G245" s="71"/>
      <c r="H245" s="71"/>
      <c r="I245" s="87"/>
      <c r="J245" s="77"/>
      <c r="K245" s="88"/>
      <c r="L245" s="89"/>
      <c r="M245" s="77"/>
      <c r="N245" s="78"/>
      <c r="O245" s="89"/>
      <c r="P245" s="78"/>
      <c r="Q245" s="97"/>
    </row>
    <row r="246" spans="1:17" ht="18.75" customHeight="1" x14ac:dyDescent="0.2">
      <c r="A246" s="86"/>
      <c r="B246" s="71"/>
      <c r="C246" s="71"/>
      <c r="D246" s="72"/>
      <c r="E246" s="73"/>
      <c r="F246" s="71"/>
      <c r="G246" s="71"/>
      <c r="H246" s="71"/>
      <c r="I246" s="87"/>
      <c r="J246" s="77"/>
      <c r="K246" s="88"/>
      <c r="L246" s="89"/>
      <c r="M246" s="77"/>
      <c r="N246" s="78"/>
      <c r="O246" s="89"/>
      <c r="P246" s="78"/>
      <c r="Q246" s="97"/>
    </row>
    <row r="247" spans="1:17" ht="18.75" customHeight="1" x14ac:dyDescent="0.2">
      <c r="A247" s="86"/>
      <c r="B247" s="71"/>
      <c r="C247" s="71"/>
      <c r="D247" s="72"/>
      <c r="E247" s="73"/>
      <c r="F247" s="71"/>
      <c r="G247" s="71"/>
      <c r="H247" s="71"/>
      <c r="I247" s="87"/>
      <c r="J247" s="77"/>
      <c r="K247" s="88"/>
      <c r="L247" s="89"/>
      <c r="M247" s="77"/>
      <c r="N247" s="78"/>
      <c r="O247" s="89"/>
      <c r="P247" s="78"/>
      <c r="Q247" s="97"/>
    </row>
    <row r="248" spans="1:17" ht="18.75" customHeight="1" x14ac:dyDescent="0.2">
      <c r="A248" s="86"/>
      <c r="B248" s="71"/>
      <c r="C248" s="71"/>
      <c r="D248" s="72"/>
      <c r="E248" s="73"/>
      <c r="F248" s="71"/>
      <c r="G248" s="71"/>
      <c r="H248" s="71"/>
      <c r="I248" s="87"/>
      <c r="J248" s="77"/>
      <c r="K248" s="88"/>
      <c r="L248" s="89"/>
      <c r="M248" s="77"/>
      <c r="N248" s="78"/>
      <c r="O248" s="89"/>
      <c r="P248" s="78"/>
      <c r="Q248" s="97"/>
    </row>
    <row r="249" spans="1:17" ht="18.75" customHeight="1" x14ac:dyDescent="0.2">
      <c r="A249" s="86"/>
      <c r="B249" s="71"/>
      <c r="C249" s="71"/>
      <c r="D249" s="72"/>
      <c r="E249" s="73"/>
      <c r="F249" s="71"/>
      <c r="G249" s="71"/>
      <c r="H249" s="71"/>
      <c r="I249" s="87"/>
      <c r="J249" s="77"/>
      <c r="K249" s="88"/>
      <c r="L249" s="89"/>
      <c r="M249" s="77"/>
      <c r="N249" s="78"/>
      <c r="O249" s="89"/>
      <c r="P249" s="78"/>
      <c r="Q249" s="97"/>
    </row>
    <row r="250" spans="1:17" ht="18.75" customHeight="1" x14ac:dyDescent="0.2">
      <c r="A250" s="86"/>
      <c r="B250" s="71"/>
      <c r="C250" s="71"/>
      <c r="D250" s="72"/>
      <c r="E250" s="73"/>
      <c r="F250" s="71"/>
      <c r="G250" s="71"/>
      <c r="H250" s="71"/>
      <c r="I250" s="87"/>
      <c r="J250" s="77"/>
      <c r="K250" s="88"/>
      <c r="L250" s="89"/>
      <c r="M250" s="77"/>
      <c r="N250" s="78"/>
      <c r="O250" s="89"/>
      <c r="P250" s="78"/>
      <c r="Q250" s="97"/>
    </row>
    <row r="251" spans="1:17" ht="18.75" customHeight="1" x14ac:dyDescent="0.2">
      <c r="A251" s="86"/>
      <c r="B251" s="71"/>
      <c r="C251" s="71"/>
      <c r="D251" s="72"/>
      <c r="E251" s="73"/>
      <c r="F251" s="71"/>
      <c r="G251" s="71"/>
      <c r="H251" s="71"/>
      <c r="I251" s="87"/>
      <c r="J251" s="77"/>
      <c r="K251" s="88"/>
      <c r="L251" s="89"/>
      <c r="M251" s="77"/>
      <c r="N251" s="78"/>
      <c r="O251" s="89"/>
      <c r="P251" s="78"/>
      <c r="Q251" s="97"/>
    </row>
    <row r="252" spans="1:17" ht="18.75" customHeight="1" x14ac:dyDescent="0.2">
      <c r="A252" s="86"/>
      <c r="B252" s="71"/>
      <c r="C252" s="71"/>
      <c r="D252" s="72"/>
      <c r="E252" s="73"/>
      <c r="F252" s="71"/>
      <c r="G252" s="71"/>
      <c r="H252" s="71"/>
      <c r="I252" s="87"/>
      <c r="J252" s="77"/>
      <c r="K252" s="88"/>
      <c r="L252" s="89"/>
      <c r="M252" s="77"/>
      <c r="N252" s="78"/>
      <c r="O252" s="89"/>
      <c r="P252" s="78"/>
      <c r="Q252" s="97"/>
    </row>
    <row r="253" spans="1:17" ht="18.75" customHeight="1" x14ac:dyDescent="0.2">
      <c r="A253" s="86"/>
      <c r="B253" s="71"/>
      <c r="C253" s="71"/>
      <c r="D253" s="72"/>
      <c r="E253" s="73"/>
      <c r="F253" s="71"/>
      <c r="G253" s="71"/>
      <c r="H253" s="71"/>
      <c r="I253" s="87"/>
      <c r="J253" s="77"/>
      <c r="K253" s="88"/>
      <c r="L253" s="89"/>
      <c r="M253" s="77"/>
      <c r="N253" s="78"/>
      <c r="O253" s="89"/>
      <c r="P253" s="78"/>
      <c r="Q253" s="97"/>
    </row>
    <row r="254" spans="1:17" ht="18.75" customHeight="1" x14ac:dyDescent="0.2">
      <c r="A254" s="86"/>
      <c r="B254" s="71"/>
      <c r="C254" s="71"/>
      <c r="D254" s="72"/>
      <c r="E254" s="73"/>
      <c r="F254" s="71"/>
      <c r="G254" s="71"/>
      <c r="H254" s="71"/>
      <c r="I254" s="87"/>
      <c r="J254" s="77"/>
      <c r="K254" s="88"/>
      <c r="L254" s="89"/>
      <c r="M254" s="77"/>
      <c r="N254" s="78"/>
      <c r="O254" s="89"/>
      <c r="P254" s="78"/>
      <c r="Q254" s="97"/>
    </row>
    <row r="255" spans="1:17" ht="18.75" customHeight="1" x14ac:dyDescent="0.2">
      <c r="A255" s="86"/>
      <c r="B255" s="71"/>
      <c r="C255" s="71"/>
      <c r="D255" s="72"/>
      <c r="E255" s="73"/>
      <c r="F255" s="71"/>
      <c r="G255" s="71"/>
      <c r="H255" s="71"/>
      <c r="I255" s="87"/>
      <c r="J255" s="77"/>
      <c r="K255" s="88"/>
      <c r="L255" s="89"/>
      <c r="M255" s="77"/>
      <c r="N255" s="78"/>
      <c r="O255" s="89"/>
      <c r="P255" s="78"/>
      <c r="Q255" s="97"/>
    </row>
    <row r="256" spans="1:17" ht="18.75" customHeight="1" x14ac:dyDescent="0.2">
      <c r="A256" s="86"/>
      <c r="B256" s="71"/>
      <c r="C256" s="71"/>
      <c r="D256" s="72"/>
      <c r="E256" s="73"/>
      <c r="F256" s="71"/>
      <c r="G256" s="71"/>
      <c r="H256" s="71"/>
      <c r="I256" s="87"/>
      <c r="J256" s="77"/>
      <c r="K256" s="88"/>
      <c r="L256" s="89"/>
      <c r="M256" s="77"/>
      <c r="N256" s="78"/>
      <c r="O256" s="89"/>
      <c r="P256" s="78"/>
      <c r="Q256" s="97"/>
    </row>
    <row r="257" spans="1:17" ht="18.75" customHeight="1" x14ac:dyDescent="0.2">
      <c r="A257" s="86"/>
      <c r="B257" s="71"/>
      <c r="C257" s="71"/>
      <c r="D257" s="72"/>
      <c r="E257" s="73"/>
      <c r="F257" s="71"/>
      <c r="G257" s="71"/>
      <c r="H257" s="71"/>
      <c r="I257" s="87"/>
      <c r="J257" s="77"/>
      <c r="K257" s="88"/>
      <c r="L257" s="89"/>
      <c r="M257" s="77"/>
      <c r="N257" s="78"/>
      <c r="O257" s="89"/>
      <c r="P257" s="78"/>
      <c r="Q257" s="97"/>
    </row>
    <row r="258" spans="1:17" ht="18.75" customHeight="1" x14ac:dyDescent="0.2">
      <c r="A258" s="86"/>
      <c r="B258" s="71"/>
      <c r="C258" s="71"/>
      <c r="D258" s="72"/>
      <c r="E258" s="73"/>
      <c r="F258" s="71"/>
      <c r="G258" s="71"/>
      <c r="H258" s="71"/>
      <c r="I258" s="87"/>
      <c r="J258" s="77"/>
      <c r="K258" s="88"/>
      <c r="L258" s="89"/>
      <c r="M258" s="77"/>
      <c r="N258" s="78"/>
      <c r="O258" s="89"/>
      <c r="P258" s="78"/>
      <c r="Q258" s="97"/>
    </row>
    <row r="259" spans="1:17" ht="18.75" customHeight="1" x14ac:dyDescent="0.2">
      <c r="A259" s="86"/>
      <c r="B259" s="71"/>
      <c r="C259" s="71"/>
      <c r="D259" s="72"/>
      <c r="E259" s="73"/>
      <c r="F259" s="71"/>
      <c r="G259" s="71"/>
      <c r="H259" s="71"/>
      <c r="I259" s="87"/>
      <c r="J259" s="77"/>
      <c r="K259" s="88"/>
      <c r="L259" s="89"/>
      <c r="M259" s="77"/>
      <c r="N259" s="78"/>
      <c r="O259" s="89"/>
      <c r="P259" s="78"/>
      <c r="Q259" s="97"/>
    </row>
    <row r="260" spans="1:17" ht="18.75" customHeight="1" x14ac:dyDescent="0.2">
      <c r="A260" s="86"/>
      <c r="B260" s="71"/>
      <c r="C260" s="71"/>
      <c r="D260" s="72"/>
      <c r="E260" s="73"/>
      <c r="F260" s="71"/>
      <c r="G260" s="71"/>
      <c r="H260" s="71"/>
      <c r="I260" s="87"/>
      <c r="J260" s="77"/>
      <c r="K260" s="88"/>
      <c r="L260" s="89"/>
      <c r="M260" s="77"/>
      <c r="N260" s="78"/>
      <c r="O260" s="89"/>
      <c r="P260" s="78"/>
      <c r="Q260" s="97"/>
    </row>
    <row r="261" spans="1:17" ht="18.75" customHeight="1" x14ac:dyDescent="0.2">
      <c r="A261" s="86"/>
      <c r="B261" s="71"/>
      <c r="C261" s="71"/>
      <c r="D261" s="72"/>
      <c r="E261" s="73"/>
      <c r="F261" s="71"/>
      <c r="G261" s="71"/>
      <c r="H261" s="71"/>
      <c r="I261" s="87"/>
      <c r="J261" s="77"/>
      <c r="K261" s="88"/>
      <c r="L261" s="89"/>
      <c r="M261" s="77"/>
      <c r="N261" s="78"/>
      <c r="O261" s="89"/>
      <c r="P261" s="78"/>
      <c r="Q261" s="97"/>
    </row>
    <row r="262" spans="1:17" ht="18.75" customHeight="1" x14ac:dyDescent="0.2">
      <c r="A262" s="86"/>
      <c r="B262" s="71"/>
      <c r="C262" s="71"/>
      <c r="D262" s="72"/>
      <c r="E262" s="73"/>
      <c r="F262" s="71"/>
      <c r="G262" s="71"/>
      <c r="H262" s="71"/>
      <c r="I262" s="87"/>
      <c r="J262" s="77"/>
      <c r="K262" s="88"/>
      <c r="L262" s="89"/>
      <c r="M262" s="77"/>
      <c r="N262" s="78"/>
      <c r="O262" s="89"/>
      <c r="P262" s="78"/>
      <c r="Q262" s="97"/>
    </row>
    <row r="263" spans="1:17" ht="18.75" customHeight="1" x14ac:dyDescent="0.2">
      <c r="A263" s="86"/>
      <c r="B263" s="71"/>
      <c r="C263" s="71"/>
      <c r="D263" s="72"/>
      <c r="E263" s="73"/>
      <c r="F263" s="71"/>
      <c r="G263" s="71"/>
      <c r="H263" s="71"/>
      <c r="I263" s="87"/>
      <c r="J263" s="77"/>
      <c r="K263" s="88"/>
      <c r="L263" s="89"/>
      <c r="M263" s="77"/>
      <c r="N263" s="78"/>
      <c r="O263" s="89"/>
      <c r="P263" s="78"/>
      <c r="Q263" s="97"/>
    </row>
    <row r="264" spans="1:17" ht="18.75" customHeight="1" x14ac:dyDescent="0.2">
      <c r="A264" s="86"/>
      <c r="B264" s="71"/>
      <c r="C264" s="71"/>
      <c r="D264" s="72"/>
      <c r="E264" s="73"/>
      <c r="F264" s="71"/>
      <c r="G264" s="71"/>
      <c r="H264" s="71"/>
      <c r="I264" s="87"/>
      <c r="J264" s="77"/>
      <c r="K264" s="88"/>
      <c r="L264" s="89"/>
      <c r="M264" s="77"/>
      <c r="N264" s="78"/>
      <c r="O264" s="89"/>
      <c r="P264" s="78"/>
      <c r="Q264" s="97"/>
    </row>
    <row r="265" spans="1:17" ht="18.75" customHeight="1" x14ac:dyDescent="0.2">
      <c r="A265" s="86"/>
      <c r="B265" s="71"/>
      <c r="C265" s="71"/>
      <c r="D265" s="72"/>
      <c r="E265" s="73"/>
      <c r="F265" s="71"/>
      <c r="G265" s="71"/>
      <c r="H265" s="71"/>
      <c r="I265" s="87"/>
      <c r="J265" s="77"/>
      <c r="K265" s="88"/>
      <c r="L265" s="89"/>
      <c r="M265" s="77"/>
      <c r="N265" s="78"/>
      <c r="O265" s="89"/>
      <c r="P265" s="78"/>
      <c r="Q265" s="97"/>
    </row>
    <row r="266" spans="1:17" ht="18.75" customHeight="1" x14ac:dyDescent="0.2">
      <c r="A266" s="86"/>
      <c r="B266" s="71"/>
      <c r="C266" s="71"/>
      <c r="D266" s="72"/>
      <c r="E266" s="73"/>
      <c r="F266" s="71"/>
      <c r="G266" s="71"/>
      <c r="H266" s="71"/>
      <c r="I266" s="87"/>
      <c r="J266" s="77"/>
      <c r="K266" s="88"/>
      <c r="L266" s="89"/>
      <c r="M266" s="77"/>
      <c r="N266" s="78"/>
      <c r="O266" s="89"/>
      <c r="P266" s="78"/>
      <c r="Q266" s="97"/>
    </row>
    <row r="267" spans="1:17" ht="18.75" customHeight="1" x14ac:dyDescent="0.2">
      <c r="A267" s="86"/>
      <c r="B267" s="71"/>
      <c r="C267" s="71"/>
      <c r="D267" s="72"/>
      <c r="E267" s="73"/>
      <c r="F267" s="71"/>
      <c r="G267" s="71"/>
      <c r="H267" s="71"/>
      <c r="I267" s="87"/>
      <c r="J267" s="77"/>
      <c r="K267" s="88"/>
      <c r="L267" s="89"/>
      <c r="M267" s="77"/>
      <c r="N267" s="78"/>
      <c r="O267" s="89"/>
      <c r="P267" s="78"/>
      <c r="Q267" s="97"/>
    </row>
    <row r="268" spans="1:17" ht="18.75" customHeight="1" x14ac:dyDescent="0.2">
      <c r="A268" s="86"/>
      <c r="B268" s="71"/>
      <c r="C268" s="71"/>
      <c r="D268" s="72"/>
      <c r="E268" s="73"/>
      <c r="F268" s="71"/>
      <c r="G268" s="71"/>
      <c r="H268" s="71"/>
      <c r="I268" s="87"/>
      <c r="J268" s="77"/>
      <c r="K268" s="88"/>
      <c r="L268" s="89"/>
      <c r="M268" s="77"/>
      <c r="N268" s="78"/>
      <c r="O268" s="89"/>
      <c r="P268" s="78"/>
      <c r="Q268" s="97"/>
    </row>
    <row r="269" spans="1:17" ht="18.75" customHeight="1" x14ac:dyDescent="0.2">
      <c r="A269" s="86"/>
      <c r="B269" s="71"/>
      <c r="C269" s="71"/>
      <c r="D269" s="72"/>
      <c r="E269" s="73"/>
      <c r="F269" s="71"/>
      <c r="G269" s="71"/>
      <c r="H269" s="71"/>
      <c r="I269" s="87"/>
      <c r="J269" s="77"/>
      <c r="K269" s="88"/>
      <c r="L269" s="89"/>
      <c r="M269" s="77"/>
      <c r="N269" s="78"/>
      <c r="O269" s="89"/>
      <c r="P269" s="78"/>
      <c r="Q269" s="97"/>
    </row>
    <row r="270" spans="1:17" ht="18.75" customHeight="1" x14ac:dyDescent="0.2">
      <c r="A270" s="86"/>
      <c r="B270" s="71"/>
      <c r="C270" s="71"/>
      <c r="D270" s="72"/>
      <c r="E270" s="73"/>
      <c r="F270" s="71"/>
      <c r="G270" s="71"/>
      <c r="H270" s="71"/>
      <c r="I270" s="87"/>
      <c r="J270" s="77"/>
      <c r="K270" s="88"/>
      <c r="L270" s="89"/>
      <c r="M270" s="77"/>
      <c r="N270" s="78"/>
      <c r="O270" s="89"/>
      <c r="P270" s="78"/>
      <c r="Q270" s="97"/>
    </row>
    <row r="271" spans="1:17" ht="18.75" customHeight="1" x14ac:dyDescent="0.2">
      <c r="A271" s="86"/>
      <c r="B271" s="71"/>
      <c r="C271" s="71"/>
      <c r="D271" s="72"/>
      <c r="E271" s="73"/>
      <c r="F271" s="71"/>
      <c r="G271" s="71"/>
      <c r="H271" s="71"/>
      <c r="I271" s="87"/>
      <c r="J271" s="77"/>
      <c r="K271" s="88"/>
      <c r="L271" s="89"/>
      <c r="M271" s="77"/>
      <c r="N271" s="78"/>
      <c r="O271" s="89"/>
      <c r="P271" s="78"/>
      <c r="Q271" s="97"/>
    </row>
    <row r="272" spans="1:17" ht="18.75" customHeight="1" x14ac:dyDescent="0.2">
      <c r="A272" s="86"/>
      <c r="B272" s="71"/>
      <c r="C272" s="71"/>
      <c r="D272" s="72"/>
      <c r="E272" s="73"/>
      <c r="F272" s="71"/>
      <c r="G272" s="71"/>
      <c r="H272" s="71"/>
      <c r="I272" s="87"/>
      <c r="J272" s="77"/>
      <c r="K272" s="88"/>
      <c r="L272" s="89"/>
      <c r="M272" s="77"/>
      <c r="N272" s="78"/>
      <c r="O272" s="89"/>
      <c r="P272" s="78"/>
      <c r="Q272" s="97"/>
    </row>
    <row r="273" spans="1:17" ht="18.75" customHeight="1" x14ac:dyDescent="0.2">
      <c r="A273" s="86"/>
      <c r="B273" s="71"/>
      <c r="C273" s="71"/>
      <c r="D273" s="72"/>
      <c r="E273" s="73"/>
      <c r="F273" s="71"/>
      <c r="G273" s="71"/>
      <c r="H273" s="71"/>
      <c r="I273" s="87"/>
      <c r="J273" s="77"/>
      <c r="K273" s="88"/>
      <c r="L273" s="89"/>
      <c r="M273" s="77"/>
      <c r="N273" s="78"/>
      <c r="O273" s="89"/>
      <c r="P273" s="78"/>
      <c r="Q273" s="97"/>
    </row>
    <row r="274" spans="1:17" ht="18.75" customHeight="1" x14ac:dyDescent="0.2">
      <c r="A274" s="86"/>
      <c r="B274" s="71"/>
      <c r="C274" s="71"/>
      <c r="D274" s="72"/>
      <c r="E274" s="73"/>
      <c r="F274" s="71"/>
      <c r="G274" s="71"/>
      <c r="H274" s="71"/>
      <c r="I274" s="87"/>
      <c r="J274" s="77"/>
      <c r="K274" s="88"/>
      <c r="L274" s="89"/>
      <c r="M274" s="77"/>
      <c r="N274" s="78"/>
      <c r="O274" s="89"/>
      <c r="P274" s="78"/>
      <c r="Q274" s="97"/>
    </row>
    <row r="275" spans="1:17" ht="18.75" customHeight="1" x14ac:dyDescent="0.2">
      <c r="A275" s="86"/>
      <c r="B275" s="71"/>
      <c r="C275" s="71"/>
      <c r="D275" s="72"/>
      <c r="E275" s="73"/>
      <c r="F275" s="71"/>
      <c r="G275" s="71"/>
      <c r="H275" s="71"/>
      <c r="I275" s="87"/>
      <c r="J275" s="77"/>
      <c r="K275" s="88"/>
      <c r="L275" s="89"/>
      <c r="M275" s="77"/>
      <c r="N275" s="78"/>
      <c r="O275" s="89"/>
      <c r="P275" s="78"/>
      <c r="Q275" s="97"/>
    </row>
    <row r="276" spans="1:17" ht="18.75" customHeight="1" x14ac:dyDescent="0.2">
      <c r="A276" s="86"/>
      <c r="B276" s="71"/>
      <c r="C276" s="71"/>
      <c r="D276" s="72"/>
      <c r="E276" s="73"/>
      <c r="F276" s="71"/>
      <c r="G276" s="71"/>
      <c r="H276" s="71"/>
      <c r="I276" s="87"/>
      <c r="J276" s="77"/>
      <c r="K276" s="88"/>
      <c r="L276" s="89"/>
      <c r="M276" s="77"/>
      <c r="N276" s="78"/>
      <c r="O276" s="89"/>
      <c r="P276" s="78"/>
      <c r="Q276" s="97"/>
    </row>
    <row r="277" spans="1:17" ht="18.75" customHeight="1" x14ac:dyDescent="0.2">
      <c r="A277" s="86"/>
      <c r="B277" s="71"/>
      <c r="C277" s="71"/>
      <c r="D277" s="72"/>
      <c r="E277" s="73"/>
      <c r="F277" s="71"/>
      <c r="G277" s="71"/>
      <c r="H277" s="71"/>
      <c r="I277" s="87"/>
      <c r="J277" s="77"/>
      <c r="K277" s="88"/>
      <c r="L277" s="89"/>
      <c r="M277" s="77"/>
      <c r="N277" s="78"/>
      <c r="O277" s="89"/>
      <c r="P277" s="78"/>
      <c r="Q277" s="97"/>
    </row>
    <row r="278" spans="1:17" ht="18.75" customHeight="1" x14ac:dyDescent="0.2">
      <c r="A278" s="86"/>
      <c r="B278" s="71"/>
      <c r="C278" s="71"/>
      <c r="D278" s="72"/>
      <c r="E278" s="73"/>
      <c r="F278" s="71"/>
      <c r="G278" s="71"/>
      <c r="H278" s="71"/>
      <c r="I278" s="87"/>
      <c r="J278" s="77"/>
      <c r="K278" s="88"/>
      <c r="L278" s="89"/>
      <c r="M278" s="77"/>
      <c r="N278" s="78"/>
      <c r="O278" s="89"/>
      <c r="P278" s="78"/>
      <c r="Q278" s="97"/>
    </row>
    <row r="279" spans="1:17" ht="18.75" customHeight="1" x14ac:dyDescent="0.2">
      <c r="A279" s="86"/>
      <c r="B279" s="71"/>
      <c r="C279" s="71"/>
      <c r="D279" s="72"/>
      <c r="E279" s="73"/>
      <c r="F279" s="71"/>
      <c r="G279" s="71"/>
      <c r="H279" s="71"/>
      <c r="I279" s="87"/>
      <c r="J279" s="77"/>
      <c r="K279" s="88"/>
      <c r="L279" s="89"/>
      <c r="M279" s="77"/>
      <c r="N279" s="78"/>
      <c r="O279" s="89"/>
      <c r="P279" s="78"/>
      <c r="Q279" s="97"/>
    </row>
    <row r="280" spans="1:17" ht="18.75" customHeight="1" x14ac:dyDescent="0.2">
      <c r="A280" s="86"/>
      <c r="B280" s="71"/>
      <c r="C280" s="71"/>
      <c r="D280" s="72"/>
      <c r="E280" s="73"/>
      <c r="F280" s="71"/>
      <c r="G280" s="71"/>
      <c r="H280" s="71"/>
      <c r="I280" s="87"/>
      <c r="J280" s="77"/>
      <c r="K280" s="88"/>
      <c r="L280" s="89"/>
      <c r="M280" s="77"/>
      <c r="N280" s="78"/>
      <c r="O280" s="89"/>
      <c r="P280" s="78"/>
      <c r="Q280" s="97"/>
    </row>
    <row r="281" spans="1:17" ht="18.75" customHeight="1" x14ac:dyDescent="0.2">
      <c r="A281" s="86"/>
      <c r="B281" s="71"/>
      <c r="C281" s="71"/>
      <c r="D281" s="72"/>
      <c r="E281" s="73"/>
      <c r="F281" s="71"/>
      <c r="G281" s="71"/>
      <c r="H281" s="71"/>
      <c r="I281" s="87"/>
      <c r="J281" s="77"/>
      <c r="K281" s="88"/>
      <c r="L281" s="89"/>
      <c r="M281" s="77"/>
      <c r="N281" s="78"/>
      <c r="O281" s="89"/>
      <c r="P281" s="78"/>
      <c r="Q281" s="97"/>
    </row>
    <row r="282" spans="1:17" ht="18.75" customHeight="1" x14ac:dyDescent="0.2">
      <c r="A282" s="86"/>
      <c r="B282" s="71"/>
      <c r="C282" s="71"/>
      <c r="D282" s="72"/>
      <c r="E282" s="73"/>
      <c r="F282" s="71"/>
      <c r="G282" s="71"/>
      <c r="H282" s="71"/>
      <c r="I282" s="87"/>
      <c r="J282" s="77"/>
      <c r="K282" s="88"/>
      <c r="L282" s="89"/>
      <c r="M282" s="77"/>
      <c r="N282" s="78"/>
      <c r="O282" s="89"/>
      <c r="P282" s="78"/>
      <c r="Q282" s="97"/>
    </row>
    <row r="283" spans="1:17" ht="18.75" customHeight="1" x14ac:dyDescent="0.2">
      <c r="A283" s="86"/>
      <c r="B283" s="71"/>
      <c r="C283" s="71"/>
      <c r="D283" s="72"/>
      <c r="E283" s="73"/>
      <c r="F283" s="71"/>
      <c r="G283" s="71"/>
      <c r="H283" s="71"/>
      <c r="I283" s="87"/>
      <c r="J283" s="77"/>
      <c r="K283" s="88"/>
      <c r="L283" s="89"/>
      <c r="M283" s="77"/>
      <c r="N283" s="78"/>
      <c r="O283" s="89"/>
      <c r="P283" s="78"/>
      <c r="Q283" s="97"/>
    </row>
    <row r="284" spans="1:17" ht="18.75" customHeight="1" x14ac:dyDescent="0.2">
      <c r="A284" s="86"/>
      <c r="B284" s="71"/>
      <c r="C284" s="71"/>
      <c r="D284" s="72"/>
      <c r="E284" s="73"/>
      <c r="F284" s="71"/>
      <c r="G284" s="71"/>
      <c r="H284" s="71"/>
      <c r="I284" s="87"/>
      <c r="J284" s="77"/>
      <c r="K284" s="88"/>
      <c r="L284" s="89"/>
      <c r="M284" s="77"/>
      <c r="N284" s="78"/>
      <c r="O284" s="89"/>
      <c r="P284" s="78"/>
      <c r="Q284" s="97"/>
    </row>
    <row r="285" spans="1:17" ht="18.75" customHeight="1" x14ac:dyDescent="0.2">
      <c r="A285" s="86"/>
      <c r="B285" s="71"/>
      <c r="C285" s="71"/>
      <c r="D285" s="72"/>
      <c r="E285" s="73"/>
      <c r="F285" s="71"/>
      <c r="G285" s="71"/>
      <c r="H285" s="71"/>
      <c r="I285" s="87"/>
      <c r="J285" s="77"/>
      <c r="K285" s="88"/>
      <c r="L285" s="89"/>
      <c r="M285" s="77"/>
      <c r="N285" s="78"/>
      <c r="O285" s="89"/>
      <c r="P285" s="78"/>
      <c r="Q285" s="97"/>
    </row>
    <row r="286" spans="1:17" ht="18.75" customHeight="1" x14ac:dyDescent="0.2">
      <c r="A286" s="86"/>
      <c r="B286" s="71"/>
      <c r="C286" s="71"/>
      <c r="D286" s="72"/>
      <c r="E286" s="73"/>
      <c r="F286" s="71"/>
      <c r="G286" s="71"/>
      <c r="H286" s="71"/>
      <c r="I286" s="87"/>
      <c r="J286" s="77"/>
      <c r="K286" s="88"/>
      <c r="L286" s="89"/>
      <c r="M286" s="77"/>
      <c r="N286" s="78"/>
      <c r="O286" s="89"/>
      <c r="P286" s="78"/>
      <c r="Q286" s="97"/>
    </row>
    <row r="287" spans="1:17" ht="18.75" customHeight="1" x14ac:dyDescent="0.2">
      <c r="A287" s="86"/>
      <c r="B287" s="71"/>
      <c r="C287" s="71"/>
      <c r="D287" s="72"/>
      <c r="E287" s="73"/>
      <c r="F287" s="71"/>
      <c r="G287" s="71"/>
      <c r="H287" s="71"/>
      <c r="I287" s="87"/>
      <c r="J287" s="77"/>
      <c r="K287" s="88"/>
      <c r="L287" s="89"/>
      <c r="M287" s="77"/>
      <c r="N287" s="78"/>
      <c r="O287" s="89"/>
      <c r="P287" s="78"/>
      <c r="Q287" s="97"/>
    </row>
    <row r="288" spans="1:17" ht="18.75" customHeight="1" x14ac:dyDescent="0.2">
      <c r="A288" s="86"/>
      <c r="B288" s="71"/>
      <c r="C288" s="71"/>
      <c r="D288" s="72"/>
      <c r="E288" s="73"/>
      <c r="F288" s="71"/>
      <c r="G288" s="71"/>
      <c r="H288" s="71"/>
      <c r="I288" s="87"/>
      <c r="J288" s="77"/>
      <c r="K288" s="88"/>
      <c r="L288" s="89"/>
      <c r="M288" s="77"/>
      <c r="N288" s="78"/>
      <c r="O288" s="89"/>
      <c r="P288" s="78"/>
      <c r="Q288" s="97"/>
    </row>
    <row r="289" spans="1:17" ht="18.75" customHeight="1" x14ac:dyDescent="0.2">
      <c r="A289" s="86"/>
      <c r="B289" s="71"/>
      <c r="C289" s="71"/>
      <c r="D289" s="72"/>
      <c r="E289" s="73"/>
      <c r="F289" s="71"/>
      <c r="G289" s="71"/>
      <c r="H289" s="71"/>
      <c r="I289" s="87"/>
      <c r="J289" s="77"/>
      <c r="K289" s="88"/>
      <c r="L289" s="89"/>
      <c r="M289" s="77"/>
      <c r="N289" s="78"/>
      <c r="O289" s="89"/>
      <c r="P289" s="78"/>
      <c r="Q289" s="97"/>
    </row>
    <row r="290" spans="1:17" ht="18.75" customHeight="1" x14ac:dyDescent="0.2">
      <c r="A290" s="86"/>
      <c r="B290" s="71"/>
      <c r="C290" s="71"/>
      <c r="D290" s="72"/>
      <c r="E290" s="73"/>
      <c r="F290" s="71"/>
      <c r="G290" s="71"/>
      <c r="H290" s="71"/>
      <c r="I290" s="87"/>
      <c r="J290" s="77"/>
      <c r="K290" s="88"/>
      <c r="L290" s="89"/>
      <c r="M290" s="77"/>
      <c r="N290" s="78"/>
      <c r="O290" s="89"/>
      <c r="P290" s="78"/>
      <c r="Q290" s="97"/>
    </row>
    <row r="291" spans="1:17" ht="18.75" customHeight="1" x14ac:dyDescent="0.2">
      <c r="A291" s="86"/>
      <c r="B291" s="71"/>
      <c r="C291" s="71"/>
      <c r="D291" s="72"/>
      <c r="E291" s="73"/>
      <c r="F291" s="71"/>
      <c r="G291" s="71"/>
      <c r="H291" s="71"/>
      <c r="I291" s="87"/>
      <c r="J291" s="77"/>
      <c r="K291" s="88"/>
      <c r="L291" s="89"/>
      <c r="M291" s="77"/>
      <c r="N291" s="78"/>
      <c r="O291" s="89"/>
      <c r="P291" s="78"/>
      <c r="Q291" s="97"/>
    </row>
    <row r="292" spans="1:17" ht="18.75" customHeight="1" x14ac:dyDescent="0.2">
      <c r="A292" s="86"/>
      <c r="B292" s="71"/>
      <c r="C292" s="71"/>
      <c r="D292" s="72"/>
      <c r="E292" s="73"/>
      <c r="F292" s="71"/>
      <c r="G292" s="71"/>
      <c r="H292" s="71"/>
      <c r="I292" s="87"/>
      <c r="J292" s="77"/>
      <c r="K292" s="88"/>
      <c r="L292" s="89"/>
      <c r="M292" s="77"/>
      <c r="N292" s="78"/>
      <c r="O292" s="89"/>
      <c r="P292" s="78"/>
      <c r="Q292" s="97"/>
    </row>
    <row r="293" spans="1:17" ht="18.75" customHeight="1" x14ac:dyDescent="0.2">
      <c r="A293" s="86"/>
      <c r="B293" s="71"/>
      <c r="C293" s="71"/>
      <c r="D293" s="72"/>
      <c r="E293" s="73"/>
      <c r="F293" s="71"/>
      <c r="G293" s="71"/>
      <c r="H293" s="71"/>
      <c r="I293" s="87"/>
      <c r="J293" s="77"/>
      <c r="K293" s="88"/>
      <c r="L293" s="89"/>
      <c r="M293" s="77"/>
      <c r="N293" s="78"/>
      <c r="O293" s="89"/>
      <c r="P293" s="78"/>
      <c r="Q293" s="97"/>
    </row>
    <row r="294" spans="1:17" ht="18.75" customHeight="1" x14ac:dyDescent="0.2">
      <c r="A294" s="86"/>
      <c r="B294" s="71"/>
      <c r="C294" s="71"/>
      <c r="D294" s="72"/>
      <c r="E294" s="73"/>
      <c r="F294" s="71"/>
      <c r="G294" s="71"/>
      <c r="H294" s="71"/>
      <c r="I294" s="87"/>
      <c r="J294" s="77"/>
      <c r="K294" s="88"/>
      <c r="L294" s="89"/>
      <c r="M294" s="77"/>
      <c r="N294" s="78"/>
      <c r="O294" s="89"/>
      <c r="P294" s="78"/>
      <c r="Q294" s="97"/>
    </row>
    <row r="295" spans="1:17" ht="18.75" customHeight="1" x14ac:dyDescent="0.2">
      <c r="A295" s="86"/>
      <c r="B295" s="71"/>
      <c r="C295" s="71"/>
      <c r="D295" s="72"/>
      <c r="E295" s="73"/>
      <c r="F295" s="71"/>
      <c r="G295" s="71"/>
      <c r="H295" s="71"/>
      <c r="I295" s="87"/>
      <c r="J295" s="77"/>
      <c r="K295" s="88"/>
      <c r="L295" s="89"/>
      <c r="M295" s="77"/>
      <c r="N295" s="78"/>
      <c r="O295" s="89"/>
      <c r="P295" s="78"/>
      <c r="Q295" s="97"/>
    </row>
    <row r="296" spans="1:17" ht="18.75" customHeight="1" x14ac:dyDescent="0.2">
      <c r="A296" s="86"/>
      <c r="B296" s="71"/>
      <c r="C296" s="71"/>
      <c r="D296" s="72"/>
      <c r="E296" s="73"/>
      <c r="F296" s="71"/>
      <c r="G296" s="71"/>
      <c r="H296" s="71"/>
      <c r="I296" s="87"/>
      <c r="J296" s="77"/>
      <c r="K296" s="88"/>
      <c r="L296" s="89"/>
      <c r="M296" s="77"/>
      <c r="N296" s="78"/>
      <c r="O296" s="89"/>
      <c r="P296" s="78"/>
      <c r="Q296" s="97"/>
    </row>
    <row r="297" spans="1:17" ht="18.75" customHeight="1" x14ac:dyDescent="0.2">
      <c r="A297" s="86"/>
      <c r="B297" s="71"/>
      <c r="C297" s="71"/>
      <c r="D297" s="72"/>
      <c r="E297" s="73"/>
      <c r="F297" s="71"/>
      <c r="G297" s="71"/>
      <c r="H297" s="71"/>
      <c r="I297" s="87"/>
      <c r="J297" s="77"/>
      <c r="K297" s="88"/>
      <c r="L297" s="89"/>
      <c r="M297" s="77"/>
      <c r="N297" s="78"/>
      <c r="O297" s="89"/>
      <c r="P297" s="78"/>
      <c r="Q297" s="97"/>
    </row>
    <row r="298" spans="1:17" ht="18.75" customHeight="1" x14ac:dyDescent="0.2">
      <c r="A298" s="86"/>
      <c r="B298" s="71"/>
      <c r="C298" s="71"/>
      <c r="D298" s="72"/>
      <c r="E298" s="73"/>
      <c r="F298" s="71"/>
      <c r="G298" s="71"/>
      <c r="H298" s="71"/>
      <c r="I298" s="87"/>
      <c r="J298" s="77"/>
      <c r="K298" s="88"/>
      <c r="L298" s="89"/>
      <c r="M298" s="77"/>
      <c r="N298" s="78"/>
      <c r="O298" s="89"/>
      <c r="P298" s="78"/>
      <c r="Q298" s="97"/>
    </row>
    <row r="299" spans="1:17" ht="18.75" customHeight="1" x14ac:dyDescent="0.2">
      <c r="A299" s="86"/>
      <c r="B299" s="71"/>
      <c r="C299" s="71"/>
      <c r="D299" s="72"/>
      <c r="E299" s="73"/>
      <c r="F299" s="71"/>
      <c r="G299" s="71"/>
      <c r="H299" s="71"/>
      <c r="I299" s="87"/>
      <c r="J299" s="77"/>
      <c r="K299" s="88"/>
      <c r="L299" s="89"/>
      <c r="M299" s="77"/>
      <c r="N299" s="78"/>
      <c r="O299" s="89"/>
      <c r="P299" s="78"/>
      <c r="Q299" s="97"/>
    </row>
    <row r="300" spans="1:17" ht="18.75" customHeight="1" x14ac:dyDescent="0.2">
      <c r="A300" s="86"/>
      <c r="B300" s="71"/>
      <c r="C300" s="71"/>
      <c r="D300" s="72"/>
      <c r="E300" s="73"/>
      <c r="F300" s="71"/>
      <c r="G300" s="71"/>
      <c r="H300" s="71"/>
      <c r="I300" s="87"/>
      <c r="J300" s="77"/>
      <c r="K300" s="88"/>
      <c r="L300" s="89"/>
      <c r="M300" s="77"/>
      <c r="N300" s="78"/>
      <c r="O300" s="89"/>
      <c r="P300" s="78"/>
      <c r="Q300" s="97"/>
    </row>
    <row r="301" spans="1:17" ht="18.75" customHeight="1" x14ac:dyDescent="0.2">
      <c r="A301" s="86"/>
      <c r="B301" s="71"/>
      <c r="C301" s="71"/>
      <c r="D301" s="72"/>
      <c r="E301" s="73"/>
      <c r="F301" s="71"/>
      <c r="G301" s="71"/>
      <c r="H301" s="71"/>
      <c r="I301" s="87"/>
      <c r="J301" s="77"/>
      <c r="K301" s="88"/>
      <c r="L301" s="89"/>
      <c r="M301" s="77"/>
      <c r="N301" s="78"/>
      <c r="O301" s="89"/>
      <c r="P301" s="78"/>
      <c r="Q301" s="97"/>
    </row>
    <row r="302" spans="1:17" ht="18.75" customHeight="1" x14ac:dyDescent="0.2">
      <c r="A302" s="86"/>
      <c r="B302" s="71"/>
      <c r="C302" s="71"/>
      <c r="D302" s="72"/>
      <c r="E302" s="73"/>
      <c r="F302" s="71"/>
      <c r="G302" s="71"/>
      <c r="H302" s="71"/>
      <c r="I302" s="87"/>
      <c r="J302" s="77"/>
      <c r="K302" s="88"/>
      <c r="L302" s="89"/>
      <c r="M302" s="77"/>
      <c r="N302" s="78"/>
      <c r="O302" s="89"/>
      <c r="P302" s="78"/>
      <c r="Q302" s="97"/>
    </row>
    <row r="303" spans="1:17" ht="18.75" customHeight="1" x14ac:dyDescent="0.2">
      <c r="A303" s="86"/>
      <c r="B303" s="71"/>
      <c r="C303" s="71"/>
      <c r="D303" s="72"/>
      <c r="E303" s="73"/>
      <c r="F303" s="71"/>
      <c r="G303" s="71"/>
      <c r="H303" s="71"/>
      <c r="I303" s="87"/>
      <c r="J303" s="77"/>
      <c r="K303" s="88"/>
      <c r="L303" s="89"/>
      <c r="M303" s="77"/>
      <c r="N303" s="78"/>
      <c r="O303" s="89"/>
      <c r="P303" s="78"/>
      <c r="Q303" s="97"/>
    </row>
    <row r="304" spans="1:17" ht="18.75" customHeight="1" x14ac:dyDescent="0.2">
      <c r="A304" s="86"/>
      <c r="B304" s="71"/>
      <c r="C304" s="71"/>
      <c r="D304" s="72"/>
      <c r="E304" s="73"/>
      <c r="F304" s="71"/>
      <c r="G304" s="71"/>
      <c r="H304" s="71"/>
      <c r="I304" s="87"/>
      <c r="J304" s="77"/>
      <c r="K304" s="88"/>
      <c r="L304" s="89"/>
      <c r="M304" s="77"/>
      <c r="N304" s="78"/>
      <c r="O304" s="89"/>
      <c r="P304" s="78"/>
      <c r="Q304" s="97"/>
    </row>
    <row r="305" spans="1:17" ht="18.75" customHeight="1" x14ac:dyDescent="0.2">
      <c r="A305" s="86"/>
      <c r="B305" s="71"/>
      <c r="C305" s="71"/>
      <c r="D305" s="72"/>
      <c r="E305" s="73"/>
      <c r="F305" s="71"/>
      <c r="G305" s="71"/>
      <c r="H305" s="71"/>
      <c r="I305" s="87"/>
      <c r="J305" s="77"/>
      <c r="K305" s="88"/>
      <c r="L305" s="89"/>
      <c r="M305" s="77"/>
      <c r="N305" s="78"/>
      <c r="O305" s="89"/>
      <c r="P305" s="78"/>
      <c r="Q305" s="97"/>
    </row>
    <row r="306" spans="1:17" ht="18.75" customHeight="1" x14ac:dyDescent="0.2">
      <c r="A306" s="86"/>
      <c r="B306" s="71"/>
      <c r="C306" s="71"/>
      <c r="D306" s="72"/>
      <c r="E306" s="73"/>
      <c r="F306" s="71"/>
      <c r="G306" s="71"/>
      <c r="H306" s="71"/>
      <c r="I306" s="87"/>
      <c r="J306" s="77"/>
      <c r="K306" s="88"/>
      <c r="L306" s="89"/>
      <c r="M306" s="77"/>
      <c r="N306" s="78"/>
      <c r="O306" s="89"/>
      <c r="P306" s="78"/>
      <c r="Q306" s="97"/>
    </row>
    <row r="307" spans="1:17" ht="18.75" customHeight="1" x14ac:dyDescent="0.2">
      <c r="A307" s="86"/>
      <c r="B307" s="71"/>
      <c r="C307" s="71"/>
      <c r="D307" s="72"/>
      <c r="E307" s="73"/>
      <c r="F307" s="71"/>
      <c r="G307" s="71"/>
      <c r="H307" s="71"/>
      <c r="I307" s="87"/>
      <c r="J307" s="77"/>
      <c r="K307" s="88"/>
      <c r="L307" s="89"/>
      <c r="M307" s="77"/>
      <c r="N307" s="78"/>
      <c r="O307" s="89"/>
      <c r="P307" s="78"/>
      <c r="Q307" s="97"/>
    </row>
    <row r="308" spans="1:17" ht="18.75" customHeight="1" x14ac:dyDescent="0.2">
      <c r="A308" s="86"/>
      <c r="B308" s="71"/>
      <c r="C308" s="71"/>
      <c r="D308" s="72"/>
      <c r="E308" s="73"/>
      <c r="F308" s="71"/>
      <c r="G308" s="71"/>
      <c r="H308" s="71"/>
      <c r="I308" s="87"/>
      <c r="J308" s="77"/>
      <c r="K308" s="88"/>
      <c r="L308" s="89"/>
      <c r="M308" s="77"/>
      <c r="N308" s="78"/>
      <c r="O308" s="89"/>
      <c r="P308" s="78"/>
      <c r="Q308" s="97"/>
    </row>
    <row r="309" spans="1:17" ht="18.75" customHeight="1" x14ac:dyDescent="0.2">
      <c r="A309" s="86"/>
      <c r="B309" s="71"/>
      <c r="C309" s="71"/>
      <c r="D309" s="72"/>
      <c r="E309" s="73"/>
      <c r="F309" s="71"/>
      <c r="G309" s="71"/>
      <c r="H309" s="71"/>
      <c r="I309" s="87"/>
      <c r="J309" s="77"/>
      <c r="K309" s="88"/>
      <c r="L309" s="89"/>
      <c r="M309" s="77"/>
      <c r="N309" s="78"/>
      <c r="O309" s="89"/>
      <c r="P309" s="78"/>
      <c r="Q309" s="97"/>
    </row>
    <row r="310" spans="1:17" ht="18.75" customHeight="1" x14ac:dyDescent="0.2">
      <c r="A310" s="86"/>
      <c r="B310" s="71"/>
      <c r="C310" s="71"/>
      <c r="D310" s="72"/>
      <c r="E310" s="73"/>
      <c r="F310" s="71"/>
      <c r="G310" s="71"/>
      <c r="H310" s="71"/>
      <c r="I310" s="87"/>
      <c r="J310" s="77"/>
      <c r="K310" s="88"/>
      <c r="L310" s="89"/>
      <c r="M310" s="77"/>
      <c r="N310" s="78"/>
      <c r="O310" s="89"/>
      <c r="P310" s="78"/>
      <c r="Q310" s="97"/>
    </row>
    <row r="311" spans="1:17" ht="18.75" customHeight="1" x14ac:dyDescent="0.2">
      <c r="A311" s="86"/>
      <c r="B311" s="71"/>
      <c r="C311" s="71"/>
      <c r="D311" s="72"/>
      <c r="E311" s="73"/>
      <c r="F311" s="71"/>
      <c r="G311" s="71"/>
      <c r="H311" s="71"/>
      <c r="I311" s="87"/>
      <c r="J311" s="77"/>
      <c r="K311" s="88"/>
      <c r="L311" s="89"/>
      <c r="M311" s="77"/>
      <c r="N311" s="78"/>
      <c r="O311" s="89"/>
      <c r="P311" s="78"/>
      <c r="Q311" s="97"/>
    </row>
    <row r="312" spans="1:17" ht="18.75" customHeight="1" x14ac:dyDescent="0.2">
      <c r="A312" s="86"/>
      <c r="B312" s="71"/>
      <c r="C312" s="71"/>
      <c r="D312" s="72"/>
      <c r="E312" s="73"/>
      <c r="F312" s="71"/>
      <c r="G312" s="71"/>
      <c r="H312" s="71"/>
      <c r="I312" s="87"/>
      <c r="J312" s="77"/>
      <c r="K312" s="88"/>
      <c r="L312" s="89"/>
      <c r="M312" s="77"/>
      <c r="N312" s="78"/>
      <c r="O312" s="89"/>
      <c r="P312" s="78"/>
      <c r="Q312" s="97"/>
    </row>
    <row r="313" spans="1:17" ht="18.75" customHeight="1" x14ac:dyDescent="0.2">
      <c r="A313" s="86"/>
      <c r="B313" s="71"/>
      <c r="C313" s="71"/>
      <c r="D313" s="72"/>
      <c r="E313" s="73"/>
      <c r="F313" s="71"/>
      <c r="G313" s="71"/>
      <c r="H313" s="71"/>
      <c r="I313" s="87"/>
      <c r="J313" s="77"/>
      <c r="K313" s="88"/>
      <c r="L313" s="89"/>
      <c r="M313" s="77"/>
      <c r="N313" s="78"/>
      <c r="O313" s="89"/>
      <c r="P313" s="78"/>
      <c r="Q313" s="97"/>
    </row>
    <row r="314" spans="1:17" ht="18.75" customHeight="1" x14ac:dyDescent="0.2">
      <c r="A314" s="86"/>
      <c r="B314" s="71"/>
      <c r="C314" s="71"/>
      <c r="D314" s="72"/>
      <c r="E314" s="73"/>
      <c r="F314" s="71"/>
      <c r="G314" s="71"/>
      <c r="H314" s="71"/>
      <c r="I314" s="87"/>
      <c r="J314" s="77"/>
      <c r="K314" s="88"/>
      <c r="L314" s="89"/>
      <c r="M314" s="77"/>
      <c r="N314" s="78"/>
      <c r="O314" s="89"/>
      <c r="P314" s="78"/>
      <c r="Q314" s="97"/>
    </row>
    <row r="315" spans="1:17" ht="18.75" customHeight="1" x14ac:dyDescent="0.2">
      <c r="A315" s="86"/>
      <c r="B315" s="71"/>
      <c r="C315" s="71"/>
      <c r="D315" s="72"/>
      <c r="E315" s="73"/>
      <c r="F315" s="71"/>
      <c r="G315" s="71"/>
      <c r="H315" s="71"/>
      <c r="I315" s="87"/>
      <c r="J315" s="77"/>
      <c r="K315" s="88"/>
      <c r="L315" s="89"/>
      <c r="M315" s="77"/>
      <c r="N315" s="78"/>
      <c r="O315" s="89"/>
      <c r="P315" s="78"/>
      <c r="Q315" s="97"/>
    </row>
    <row r="316" spans="1:17" ht="18.75" customHeight="1" x14ac:dyDescent="0.2">
      <c r="A316" s="86"/>
      <c r="B316" s="71"/>
      <c r="C316" s="71"/>
      <c r="D316" s="72"/>
      <c r="E316" s="73"/>
      <c r="F316" s="71"/>
      <c r="G316" s="71"/>
      <c r="H316" s="71"/>
      <c r="I316" s="87"/>
      <c r="J316" s="77"/>
      <c r="K316" s="88"/>
      <c r="L316" s="89"/>
      <c r="M316" s="77"/>
      <c r="N316" s="78"/>
      <c r="O316" s="89"/>
      <c r="P316" s="78"/>
      <c r="Q316" s="97"/>
    </row>
    <row r="317" spans="1:17" ht="18.75" customHeight="1" x14ac:dyDescent="0.2">
      <c r="A317" s="86"/>
      <c r="B317" s="71"/>
      <c r="C317" s="71"/>
      <c r="D317" s="72"/>
      <c r="E317" s="73"/>
      <c r="F317" s="71"/>
      <c r="G317" s="71"/>
      <c r="H317" s="71"/>
      <c r="I317" s="87"/>
      <c r="J317" s="77"/>
      <c r="K317" s="88"/>
      <c r="L317" s="89"/>
      <c r="M317" s="77"/>
      <c r="N317" s="78"/>
      <c r="O317" s="89"/>
      <c r="P317" s="78"/>
      <c r="Q317" s="97"/>
    </row>
    <row r="318" spans="1:17" ht="18.75" customHeight="1" x14ac:dyDescent="0.2">
      <c r="A318" s="86"/>
      <c r="B318" s="71"/>
      <c r="C318" s="71"/>
      <c r="D318" s="72"/>
      <c r="E318" s="73"/>
      <c r="F318" s="71"/>
      <c r="G318" s="71"/>
      <c r="H318" s="71"/>
      <c r="I318" s="87"/>
      <c r="J318" s="77"/>
      <c r="K318" s="88"/>
      <c r="L318" s="89"/>
      <c r="M318" s="77"/>
      <c r="N318" s="78"/>
      <c r="O318" s="89"/>
      <c r="P318" s="78"/>
      <c r="Q318" s="97"/>
    </row>
    <row r="319" spans="1:17" ht="18.75" customHeight="1" x14ac:dyDescent="0.2">
      <c r="A319" s="86"/>
      <c r="B319" s="71"/>
      <c r="C319" s="71"/>
      <c r="D319" s="72"/>
      <c r="E319" s="73"/>
      <c r="F319" s="71"/>
      <c r="G319" s="71"/>
      <c r="H319" s="71"/>
      <c r="I319" s="87"/>
      <c r="J319" s="77"/>
      <c r="K319" s="88"/>
      <c r="L319" s="89"/>
      <c r="M319" s="77"/>
      <c r="N319" s="78"/>
      <c r="O319" s="89"/>
      <c r="P319" s="78"/>
      <c r="Q319" s="97"/>
    </row>
    <row r="320" spans="1:17" ht="18.75" customHeight="1" x14ac:dyDescent="0.2">
      <c r="A320" s="86"/>
      <c r="B320" s="71"/>
      <c r="C320" s="71"/>
      <c r="D320" s="72"/>
      <c r="E320" s="73"/>
      <c r="F320" s="71"/>
      <c r="G320" s="71"/>
      <c r="H320" s="71"/>
      <c r="I320" s="87"/>
      <c r="J320" s="77"/>
      <c r="K320" s="88"/>
      <c r="L320" s="89"/>
      <c r="M320" s="77"/>
      <c r="N320" s="78"/>
      <c r="O320" s="89"/>
      <c r="P320" s="78"/>
      <c r="Q320" s="97"/>
    </row>
    <row r="321" spans="1:17" ht="18.75" customHeight="1" x14ac:dyDescent="0.2">
      <c r="A321" s="86"/>
      <c r="B321" s="71"/>
      <c r="C321" s="71"/>
      <c r="D321" s="72"/>
      <c r="E321" s="73"/>
      <c r="F321" s="71"/>
      <c r="G321" s="71"/>
      <c r="H321" s="71"/>
      <c r="I321" s="87"/>
      <c r="J321" s="77"/>
      <c r="K321" s="88"/>
      <c r="L321" s="89"/>
      <c r="M321" s="77"/>
      <c r="N321" s="78"/>
      <c r="O321" s="89"/>
      <c r="P321" s="78"/>
      <c r="Q321" s="97"/>
    </row>
    <row r="322" spans="1:17" ht="18.75" customHeight="1" x14ac:dyDescent="0.2">
      <c r="A322" s="86"/>
      <c r="B322" s="71"/>
      <c r="C322" s="71"/>
      <c r="D322" s="72"/>
      <c r="E322" s="73"/>
      <c r="F322" s="71"/>
      <c r="G322" s="71"/>
      <c r="H322" s="71"/>
      <c r="I322" s="87"/>
      <c r="J322" s="77"/>
      <c r="K322" s="88"/>
      <c r="L322" s="89"/>
      <c r="M322" s="77"/>
      <c r="N322" s="78"/>
      <c r="O322" s="89"/>
      <c r="P322" s="78"/>
      <c r="Q322" s="97"/>
    </row>
    <row r="323" spans="1:17" ht="18.75" customHeight="1" x14ac:dyDescent="0.2">
      <c r="A323" s="86"/>
      <c r="B323" s="71"/>
      <c r="C323" s="71"/>
      <c r="D323" s="72"/>
      <c r="E323" s="73"/>
      <c r="F323" s="71"/>
      <c r="G323" s="71"/>
      <c r="H323" s="71"/>
      <c r="I323" s="87"/>
      <c r="J323" s="77"/>
      <c r="K323" s="88"/>
      <c r="L323" s="89"/>
      <c r="M323" s="77"/>
      <c r="N323" s="78"/>
      <c r="O323" s="89"/>
      <c r="P323" s="78"/>
      <c r="Q323" s="97"/>
    </row>
    <row r="324" spans="1:17" ht="18.75" customHeight="1" x14ac:dyDescent="0.2">
      <c r="A324" s="86"/>
      <c r="B324" s="71"/>
      <c r="C324" s="71"/>
      <c r="D324" s="72"/>
      <c r="E324" s="73"/>
      <c r="F324" s="71"/>
      <c r="G324" s="71"/>
      <c r="H324" s="71"/>
      <c r="I324" s="87"/>
      <c r="J324" s="77"/>
      <c r="K324" s="88"/>
      <c r="L324" s="89"/>
      <c r="M324" s="77"/>
      <c r="N324" s="78"/>
      <c r="O324" s="89"/>
      <c r="P324" s="78"/>
      <c r="Q324" s="97"/>
    </row>
    <row r="325" spans="1:17" ht="18.75" customHeight="1" x14ac:dyDescent="0.2">
      <c r="A325" s="86"/>
      <c r="B325" s="71"/>
      <c r="C325" s="71"/>
      <c r="D325" s="72"/>
      <c r="E325" s="73"/>
      <c r="F325" s="71"/>
      <c r="G325" s="71"/>
      <c r="H325" s="71"/>
      <c r="I325" s="87"/>
      <c r="J325" s="77"/>
      <c r="K325" s="88"/>
      <c r="L325" s="89"/>
      <c r="M325" s="77"/>
      <c r="N325" s="78"/>
      <c r="O325" s="89"/>
      <c r="P325" s="78"/>
      <c r="Q325" s="97"/>
    </row>
    <row r="326" spans="1:17" ht="18.75" customHeight="1" x14ac:dyDescent="0.2">
      <c r="A326" s="86"/>
      <c r="B326" s="71"/>
      <c r="C326" s="71"/>
      <c r="D326" s="72"/>
      <c r="E326" s="73"/>
      <c r="F326" s="71"/>
      <c r="G326" s="71"/>
      <c r="H326" s="71"/>
      <c r="I326" s="87"/>
      <c r="J326" s="77"/>
      <c r="K326" s="88"/>
      <c r="L326" s="89"/>
      <c r="M326" s="77"/>
      <c r="N326" s="78"/>
      <c r="O326" s="89"/>
      <c r="P326" s="78"/>
      <c r="Q326" s="97"/>
    </row>
    <row r="327" spans="1:17" ht="18.75" customHeight="1" x14ac:dyDescent="0.2">
      <c r="A327" s="86"/>
      <c r="B327" s="71"/>
      <c r="C327" s="71"/>
      <c r="D327" s="72"/>
      <c r="E327" s="73"/>
      <c r="F327" s="71"/>
      <c r="G327" s="71"/>
      <c r="H327" s="71"/>
      <c r="I327" s="87"/>
      <c r="J327" s="77"/>
      <c r="K327" s="88"/>
      <c r="L327" s="89"/>
      <c r="M327" s="77"/>
      <c r="N327" s="78"/>
      <c r="O327" s="89"/>
      <c r="P327" s="78"/>
      <c r="Q327" s="97"/>
    </row>
    <row r="328" spans="1:17" ht="18.75" customHeight="1" x14ac:dyDescent="0.2">
      <c r="A328" s="86"/>
      <c r="B328" s="71"/>
      <c r="C328" s="71"/>
      <c r="D328" s="72"/>
      <c r="E328" s="73"/>
      <c r="F328" s="71"/>
      <c r="G328" s="71"/>
      <c r="H328" s="71"/>
      <c r="I328" s="87"/>
      <c r="J328" s="77"/>
      <c r="K328" s="88"/>
      <c r="L328" s="89"/>
      <c r="M328" s="77"/>
      <c r="N328" s="78"/>
      <c r="O328" s="89"/>
      <c r="P328" s="78"/>
      <c r="Q328" s="97"/>
    </row>
    <row r="329" spans="1:17" ht="18.75" customHeight="1" x14ac:dyDescent="0.2">
      <c r="A329" s="86"/>
      <c r="B329" s="71"/>
      <c r="C329" s="71"/>
      <c r="D329" s="72"/>
      <c r="E329" s="73"/>
      <c r="F329" s="71"/>
      <c r="G329" s="71"/>
      <c r="H329" s="71"/>
      <c r="I329" s="87"/>
      <c r="J329" s="77"/>
      <c r="K329" s="88"/>
      <c r="L329" s="89"/>
      <c r="M329" s="77"/>
      <c r="N329" s="78"/>
      <c r="O329" s="89"/>
      <c r="P329" s="78"/>
      <c r="Q329" s="97"/>
    </row>
    <row r="330" spans="1:17" ht="18.75" customHeight="1" x14ac:dyDescent="0.2">
      <c r="A330" s="86"/>
      <c r="B330" s="71"/>
      <c r="C330" s="71"/>
      <c r="D330" s="72"/>
      <c r="E330" s="73"/>
      <c r="F330" s="71"/>
      <c r="G330" s="71"/>
      <c r="H330" s="71"/>
      <c r="I330" s="87"/>
      <c r="J330" s="77"/>
      <c r="K330" s="88"/>
      <c r="L330" s="89"/>
      <c r="M330" s="77"/>
      <c r="N330" s="78"/>
      <c r="O330" s="89"/>
      <c r="P330" s="78"/>
      <c r="Q330" s="97"/>
    </row>
    <row r="331" spans="1:17" ht="18.75" customHeight="1" x14ac:dyDescent="0.2">
      <c r="A331" s="86"/>
      <c r="B331" s="71"/>
      <c r="C331" s="71"/>
      <c r="D331" s="72"/>
      <c r="E331" s="73"/>
      <c r="F331" s="71"/>
      <c r="G331" s="71"/>
      <c r="H331" s="71"/>
      <c r="I331" s="87"/>
      <c r="J331" s="77"/>
      <c r="K331" s="88"/>
      <c r="L331" s="89"/>
      <c r="M331" s="77"/>
      <c r="N331" s="78"/>
      <c r="O331" s="89"/>
      <c r="P331" s="78"/>
      <c r="Q331" s="97"/>
    </row>
    <row r="332" spans="1:17" ht="18.75" customHeight="1" x14ac:dyDescent="0.2">
      <c r="A332" s="86"/>
      <c r="B332" s="71"/>
      <c r="C332" s="71"/>
      <c r="D332" s="72"/>
      <c r="E332" s="73"/>
      <c r="F332" s="71"/>
      <c r="G332" s="71"/>
      <c r="H332" s="71"/>
      <c r="I332" s="87"/>
      <c r="J332" s="77"/>
      <c r="K332" s="88"/>
      <c r="L332" s="89"/>
      <c r="M332" s="77"/>
      <c r="N332" s="78"/>
      <c r="O332" s="89"/>
      <c r="P332" s="78"/>
      <c r="Q332" s="97"/>
    </row>
    <row r="333" spans="1:17" ht="18.75" customHeight="1" x14ac:dyDescent="0.2">
      <c r="A333" s="86"/>
      <c r="B333" s="71"/>
      <c r="C333" s="71"/>
      <c r="D333" s="72"/>
      <c r="E333" s="73"/>
      <c r="F333" s="71"/>
      <c r="G333" s="71"/>
      <c r="H333" s="71"/>
      <c r="I333" s="87"/>
      <c r="J333" s="77"/>
      <c r="K333" s="88"/>
      <c r="L333" s="89"/>
      <c r="M333" s="77"/>
      <c r="N333" s="78"/>
      <c r="O333" s="89"/>
      <c r="P333" s="78"/>
      <c r="Q333" s="97"/>
    </row>
    <row r="334" spans="1:17" ht="18.75" customHeight="1" x14ac:dyDescent="0.2">
      <c r="A334" s="86"/>
      <c r="B334" s="71"/>
      <c r="C334" s="71"/>
      <c r="D334" s="72"/>
      <c r="E334" s="73"/>
      <c r="F334" s="71"/>
      <c r="G334" s="71"/>
      <c r="H334" s="71"/>
      <c r="I334" s="87"/>
      <c r="J334" s="77"/>
      <c r="K334" s="88"/>
      <c r="L334" s="89"/>
      <c r="M334" s="77"/>
      <c r="N334" s="78"/>
      <c r="O334" s="89"/>
      <c r="P334" s="78"/>
      <c r="Q334" s="97"/>
    </row>
    <row r="335" spans="1:17" ht="18.75" customHeight="1" x14ac:dyDescent="0.2">
      <c r="A335" s="86"/>
      <c r="B335" s="71"/>
      <c r="C335" s="71"/>
      <c r="D335" s="72"/>
      <c r="E335" s="73"/>
      <c r="F335" s="71"/>
      <c r="G335" s="71"/>
      <c r="H335" s="71"/>
      <c r="I335" s="87"/>
      <c r="J335" s="77"/>
      <c r="K335" s="88"/>
      <c r="L335" s="89"/>
      <c r="M335" s="77"/>
      <c r="N335" s="78"/>
      <c r="O335" s="89"/>
      <c r="P335" s="78"/>
      <c r="Q335" s="97"/>
    </row>
    <row r="336" spans="1:17" ht="18.75" customHeight="1" x14ac:dyDescent="0.2">
      <c r="A336" s="86"/>
      <c r="B336" s="71"/>
      <c r="C336" s="71"/>
      <c r="D336" s="72"/>
      <c r="E336" s="73"/>
      <c r="F336" s="71"/>
      <c r="G336" s="71"/>
      <c r="H336" s="71"/>
      <c r="I336" s="87"/>
      <c r="J336" s="77"/>
      <c r="K336" s="88"/>
      <c r="L336" s="89"/>
      <c r="M336" s="77"/>
      <c r="N336" s="78"/>
      <c r="O336" s="89"/>
      <c r="P336" s="78"/>
      <c r="Q336" s="97"/>
    </row>
    <row r="337" spans="1:17" ht="18.75" customHeight="1" x14ac:dyDescent="0.2">
      <c r="A337" s="86"/>
      <c r="B337" s="71"/>
      <c r="C337" s="71"/>
      <c r="D337" s="72"/>
      <c r="E337" s="73"/>
      <c r="F337" s="71"/>
      <c r="G337" s="71"/>
      <c r="H337" s="71"/>
      <c r="I337" s="87"/>
      <c r="J337" s="77"/>
      <c r="K337" s="88"/>
      <c r="L337" s="89"/>
      <c r="M337" s="77"/>
      <c r="N337" s="78"/>
      <c r="O337" s="89"/>
      <c r="P337" s="78"/>
      <c r="Q337" s="97"/>
    </row>
    <row r="338" spans="1:17" ht="18.75" customHeight="1" x14ac:dyDescent="0.2">
      <c r="A338" s="86"/>
      <c r="B338" s="71"/>
      <c r="C338" s="71"/>
      <c r="D338" s="72"/>
      <c r="E338" s="73"/>
      <c r="F338" s="71"/>
      <c r="G338" s="71"/>
      <c r="H338" s="71"/>
      <c r="I338" s="87"/>
      <c r="J338" s="77"/>
      <c r="K338" s="88"/>
      <c r="L338" s="89"/>
      <c r="M338" s="77"/>
      <c r="N338" s="78"/>
      <c r="O338" s="89"/>
      <c r="P338" s="78"/>
      <c r="Q338" s="97"/>
    </row>
    <row r="339" spans="1:17" ht="18.75" customHeight="1" x14ac:dyDescent="0.2">
      <c r="A339" s="86"/>
      <c r="B339" s="71"/>
      <c r="C339" s="71"/>
      <c r="D339" s="72"/>
      <c r="E339" s="73"/>
      <c r="F339" s="71"/>
      <c r="G339" s="71"/>
      <c r="H339" s="71"/>
      <c r="I339" s="87"/>
      <c r="J339" s="77"/>
      <c r="K339" s="88"/>
      <c r="L339" s="89"/>
      <c r="M339" s="77"/>
      <c r="N339" s="78"/>
      <c r="O339" s="89"/>
      <c r="P339" s="78"/>
      <c r="Q339" s="97"/>
    </row>
    <row r="340" spans="1:17" ht="18.75" customHeight="1" x14ac:dyDescent="0.2">
      <c r="A340" s="86"/>
      <c r="B340" s="71"/>
      <c r="C340" s="71"/>
      <c r="D340" s="72"/>
      <c r="E340" s="73"/>
      <c r="F340" s="71"/>
      <c r="G340" s="71"/>
      <c r="H340" s="71"/>
      <c r="I340" s="87"/>
      <c r="J340" s="77"/>
      <c r="K340" s="88"/>
      <c r="L340" s="89"/>
      <c r="M340" s="77"/>
      <c r="N340" s="78"/>
      <c r="O340" s="89"/>
      <c r="P340" s="78"/>
      <c r="Q340" s="97"/>
    </row>
    <row r="341" spans="1:17" ht="18.75" customHeight="1" x14ac:dyDescent="0.2">
      <c r="A341" s="86"/>
      <c r="B341" s="71"/>
      <c r="C341" s="71"/>
      <c r="D341" s="72"/>
      <c r="E341" s="73"/>
      <c r="F341" s="71"/>
      <c r="G341" s="71"/>
      <c r="H341" s="71"/>
      <c r="I341" s="87"/>
      <c r="J341" s="77"/>
      <c r="K341" s="88"/>
      <c r="L341" s="89"/>
      <c r="M341" s="77"/>
      <c r="N341" s="78"/>
      <c r="O341" s="89"/>
      <c r="P341" s="78"/>
      <c r="Q341" s="97"/>
    </row>
    <row r="342" spans="1:17" ht="18.75" customHeight="1" x14ac:dyDescent="0.2">
      <c r="A342" s="86"/>
      <c r="B342" s="71"/>
      <c r="C342" s="71"/>
      <c r="D342" s="72"/>
      <c r="E342" s="73"/>
      <c r="F342" s="71"/>
      <c r="G342" s="71"/>
      <c r="H342" s="71"/>
      <c r="I342" s="87"/>
      <c r="J342" s="77"/>
      <c r="K342" s="88"/>
      <c r="L342" s="89"/>
      <c r="M342" s="77"/>
      <c r="N342" s="78"/>
      <c r="O342" s="89"/>
      <c r="P342" s="78"/>
      <c r="Q342" s="97"/>
    </row>
    <row r="343" spans="1:17" ht="18.75" customHeight="1" x14ac:dyDescent="0.2">
      <c r="A343" s="86"/>
      <c r="B343" s="71"/>
      <c r="C343" s="71"/>
      <c r="D343" s="72"/>
      <c r="E343" s="73"/>
      <c r="F343" s="71"/>
      <c r="G343" s="71"/>
      <c r="H343" s="71"/>
      <c r="I343" s="87"/>
      <c r="J343" s="77"/>
      <c r="K343" s="88"/>
      <c r="L343" s="89"/>
      <c r="M343" s="77"/>
      <c r="N343" s="78"/>
      <c r="O343" s="89"/>
      <c r="P343" s="78"/>
      <c r="Q343" s="97"/>
    </row>
    <row r="344" spans="1:17" ht="18.75" customHeight="1" x14ac:dyDescent="0.2">
      <c r="A344" s="86"/>
      <c r="B344" s="71"/>
      <c r="C344" s="71"/>
      <c r="D344" s="72"/>
      <c r="E344" s="73"/>
      <c r="F344" s="71"/>
      <c r="G344" s="71"/>
      <c r="H344" s="71"/>
      <c r="I344" s="87"/>
      <c r="J344" s="77"/>
      <c r="K344" s="88"/>
      <c r="L344" s="89"/>
      <c r="M344" s="77"/>
      <c r="N344" s="78"/>
      <c r="O344" s="89"/>
      <c r="P344" s="78"/>
      <c r="Q344" s="97"/>
    </row>
    <row r="345" spans="1:17" ht="18.75" customHeight="1" x14ac:dyDescent="0.2">
      <c r="A345" s="86"/>
      <c r="B345" s="71"/>
      <c r="C345" s="71"/>
      <c r="D345" s="72"/>
      <c r="E345" s="73"/>
      <c r="F345" s="71"/>
      <c r="G345" s="71"/>
      <c r="H345" s="71"/>
      <c r="I345" s="87"/>
      <c r="J345" s="77"/>
      <c r="K345" s="88"/>
      <c r="L345" s="89"/>
      <c r="M345" s="77"/>
      <c r="N345" s="78"/>
      <c r="O345" s="89"/>
      <c r="P345" s="78"/>
      <c r="Q345" s="97"/>
    </row>
    <row r="346" spans="1:17" ht="18.75" customHeight="1" x14ac:dyDescent="0.2">
      <c r="A346" s="86"/>
      <c r="B346" s="71"/>
      <c r="C346" s="71"/>
      <c r="D346" s="72"/>
      <c r="E346" s="73"/>
      <c r="F346" s="71"/>
      <c r="G346" s="71"/>
      <c r="H346" s="71"/>
      <c r="I346" s="87"/>
      <c r="J346" s="77"/>
      <c r="K346" s="88"/>
      <c r="L346" s="89"/>
      <c r="M346" s="77"/>
      <c r="N346" s="78"/>
      <c r="O346" s="89"/>
      <c r="P346" s="78"/>
      <c r="Q346" s="97"/>
    </row>
    <row r="347" spans="1:17" ht="18.75" customHeight="1" x14ac:dyDescent="0.2">
      <c r="A347" s="86"/>
      <c r="B347" s="71"/>
      <c r="C347" s="71"/>
      <c r="D347" s="72"/>
      <c r="E347" s="73"/>
      <c r="F347" s="71"/>
      <c r="G347" s="71"/>
      <c r="H347" s="71"/>
      <c r="I347" s="87"/>
      <c r="J347" s="77"/>
      <c r="K347" s="88"/>
      <c r="L347" s="89"/>
      <c r="M347" s="77"/>
      <c r="N347" s="78"/>
      <c r="O347" s="89"/>
      <c r="P347" s="78"/>
      <c r="Q347" s="97"/>
    </row>
    <row r="348" spans="1:17" ht="18.75" customHeight="1" x14ac:dyDescent="0.2">
      <c r="A348" s="86"/>
      <c r="B348" s="71"/>
      <c r="C348" s="71"/>
      <c r="D348" s="72"/>
      <c r="E348" s="73"/>
      <c r="F348" s="71"/>
      <c r="G348" s="71"/>
      <c r="H348" s="71"/>
      <c r="I348" s="87"/>
      <c r="J348" s="77"/>
      <c r="K348" s="88"/>
      <c r="L348" s="89"/>
      <c r="M348" s="77"/>
      <c r="N348" s="78"/>
      <c r="O348" s="89"/>
      <c r="P348" s="78"/>
      <c r="Q348" s="97"/>
    </row>
    <row r="349" spans="1:17" ht="18.75" customHeight="1" x14ac:dyDescent="0.2">
      <c r="A349" s="86"/>
      <c r="B349" s="71"/>
      <c r="C349" s="71"/>
      <c r="D349" s="72"/>
      <c r="E349" s="73"/>
      <c r="F349" s="71"/>
      <c r="G349" s="71"/>
      <c r="H349" s="71"/>
      <c r="I349" s="87"/>
      <c r="J349" s="77"/>
      <c r="K349" s="88"/>
      <c r="L349" s="89"/>
      <c r="M349" s="77"/>
      <c r="N349" s="78"/>
      <c r="O349" s="89"/>
      <c r="P349" s="78"/>
      <c r="Q349" s="97"/>
    </row>
    <row r="350" spans="1:17" ht="18.75" customHeight="1" x14ac:dyDescent="0.2">
      <c r="A350" s="86"/>
      <c r="B350" s="71"/>
      <c r="C350" s="71"/>
      <c r="D350" s="72"/>
      <c r="E350" s="73"/>
      <c r="F350" s="71"/>
      <c r="G350" s="71"/>
      <c r="H350" s="71"/>
      <c r="I350" s="87"/>
      <c r="J350" s="77"/>
      <c r="K350" s="88"/>
      <c r="L350" s="89"/>
      <c r="M350" s="77"/>
      <c r="N350" s="78"/>
      <c r="O350" s="89"/>
      <c r="P350" s="78"/>
      <c r="Q350" s="97"/>
    </row>
    <row r="351" spans="1:17" ht="18.75" customHeight="1" x14ac:dyDescent="0.2">
      <c r="A351" s="86"/>
      <c r="B351" s="71"/>
      <c r="C351" s="71"/>
      <c r="D351" s="72"/>
      <c r="E351" s="73"/>
      <c r="F351" s="71"/>
      <c r="G351" s="71"/>
      <c r="H351" s="71"/>
      <c r="I351" s="87"/>
      <c r="J351" s="77"/>
      <c r="K351" s="88"/>
      <c r="L351" s="89"/>
      <c r="M351" s="77"/>
      <c r="N351" s="78"/>
      <c r="O351" s="89"/>
      <c r="P351" s="78"/>
      <c r="Q351" s="97"/>
    </row>
    <row r="352" spans="1:17" ht="18.75" customHeight="1" x14ac:dyDescent="0.2">
      <c r="A352" s="86"/>
      <c r="B352" s="71"/>
      <c r="C352" s="71"/>
      <c r="D352" s="72"/>
      <c r="E352" s="73"/>
      <c r="F352" s="71"/>
      <c r="G352" s="71"/>
      <c r="H352" s="71"/>
      <c r="I352" s="87"/>
      <c r="J352" s="77"/>
      <c r="K352" s="88"/>
      <c r="L352" s="89"/>
      <c r="M352" s="77"/>
      <c r="N352" s="78"/>
      <c r="O352" s="89"/>
      <c r="P352" s="78"/>
      <c r="Q352" s="97"/>
    </row>
    <row r="353" spans="1:17" ht="18.75" customHeight="1" x14ac:dyDescent="0.2">
      <c r="A353" s="86"/>
      <c r="B353" s="71"/>
      <c r="C353" s="71"/>
      <c r="D353" s="72"/>
      <c r="E353" s="73"/>
      <c r="F353" s="71"/>
      <c r="G353" s="71"/>
      <c r="H353" s="71"/>
      <c r="I353" s="87"/>
      <c r="J353" s="77"/>
      <c r="K353" s="88"/>
      <c r="L353" s="89"/>
      <c r="M353" s="77"/>
      <c r="N353" s="78"/>
      <c r="O353" s="89"/>
      <c r="P353" s="78"/>
      <c r="Q353" s="97"/>
    </row>
    <row r="354" spans="1:17" ht="18.75" customHeight="1" x14ac:dyDescent="0.2">
      <c r="A354" s="86"/>
      <c r="B354" s="71"/>
      <c r="C354" s="71"/>
      <c r="D354" s="72"/>
      <c r="E354" s="73"/>
      <c r="F354" s="71"/>
      <c r="G354" s="71"/>
      <c r="H354" s="71"/>
      <c r="I354" s="87"/>
      <c r="J354" s="77"/>
      <c r="K354" s="88"/>
      <c r="L354" s="89"/>
      <c r="M354" s="77"/>
      <c r="N354" s="78"/>
      <c r="O354" s="89"/>
      <c r="P354" s="78"/>
      <c r="Q354" s="97"/>
    </row>
    <row r="355" spans="1:17" ht="18.75" customHeight="1" x14ac:dyDescent="0.2">
      <c r="A355" s="86"/>
      <c r="B355" s="71"/>
      <c r="C355" s="71"/>
      <c r="D355" s="72"/>
      <c r="E355" s="73"/>
      <c r="F355" s="71"/>
      <c r="G355" s="71"/>
      <c r="H355" s="71"/>
      <c r="I355" s="87"/>
      <c r="J355" s="77"/>
      <c r="K355" s="88"/>
      <c r="L355" s="89"/>
      <c r="M355" s="77"/>
      <c r="N355" s="78"/>
      <c r="O355" s="89"/>
      <c r="P355" s="78"/>
      <c r="Q355" s="97"/>
    </row>
    <row r="356" spans="1:17" ht="18.75" customHeight="1" x14ac:dyDescent="0.2">
      <c r="A356" s="86"/>
      <c r="B356" s="71"/>
      <c r="C356" s="71"/>
      <c r="D356" s="72"/>
      <c r="E356" s="73"/>
      <c r="F356" s="71"/>
      <c r="G356" s="71"/>
      <c r="H356" s="71"/>
      <c r="I356" s="87"/>
      <c r="J356" s="77"/>
      <c r="K356" s="88"/>
      <c r="L356" s="89"/>
      <c r="M356" s="77"/>
      <c r="N356" s="78"/>
      <c r="O356" s="89"/>
      <c r="P356" s="78"/>
      <c r="Q356" s="97"/>
    </row>
    <row r="357" spans="1:17" ht="18.75" customHeight="1" x14ac:dyDescent="0.2">
      <c r="A357" s="86"/>
      <c r="B357" s="71"/>
      <c r="C357" s="71"/>
      <c r="D357" s="72"/>
      <c r="E357" s="73"/>
      <c r="F357" s="71"/>
      <c r="G357" s="71"/>
      <c r="H357" s="71"/>
      <c r="I357" s="87"/>
      <c r="J357" s="77"/>
      <c r="K357" s="88"/>
      <c r="L357" s="89"/>
      <c r="M357" s="77"/>
      <c r="N357" s="78"/>
      <c r="O357" s="89"/>
      <c r="P357" s="78"/>
      <c r="Q357" s="97"/>
    </row>
    <row r="358" spans="1:17" ht="18.75" customHeight="1" x14ac:dyDescent="0.2">
      <c r="A358" s="86"/>
      <c r="B358" s="71"/>
      <c r="C358" s="71"/>
      <c r="D358" s="72"/>
      <c r="E358" s="73"/>
      <c r="F358" s="71"/>
      <c r="G358" s="71"/>
      <c r="H358" s="71"/>
      <c r="I358" s="87"/>
      <c r="J358" s="77"/>
      <c r="K358" s="88"/>
      <c r="L358" s="89"/>
      <c r="M358" s="77"/>
      <c r="N358" s="78"/>
      <c r="O358" s="89"/>
      <c r="P358" s="78"/>
      <c r="Q358" s="97"/>
    </row>
    <row r="359" spans="1:17" ht="18.75" customHeight="1" x14ac:dyDescent="0.2">
      <c r="A359" s="86"/>
      <c r="B359" s="71"/>
      <c r="C359" s="71"/>
      <c r="D359" s="72"/>
      <c r="E359" s="73"/>
      <c r="F359" s="71"/>
      <c r="G359" s="71"/>
      <c r="H359" s="71"/>
      <c r="I359" s="87"/>
      <c r="J359" s="77"/>
      <c r="K359" s="88"/>
      <c r="L359" s="89"/>
      <c r="M359" s="77"/>
      <c r="N359" s="78"/>
      <c r="O359" s="89"/>
      <c r="P359" s="78"/>
      <c r="Q359" s="97"/>
    </row>
    <row r="360" spans="1:17" ht="18.75" customHeight="1" x14ac:dyDescent="0.2">
      <c r="A360" s="86"/>
      <c r="B360" s="71"/>
      <c r="C360" s="71"/>
      <c r="D360" s="72"/>
      <c r="E360" s="73"/>
      <c r="F360" s="71"/>
      <c r="G360" s="71"/>
      <c r="H360" s="71"/>
      <c r="I360" s="87"/>
      <c r="J360" s="77"/>
      <c r="K360" s="88"/>
      <c r="L360" s="89"/>
      <c r="M360" s="77"/>
      <c r="N360" s="78"/>
      <c r="O360" s="89"/>
      <c r="P360" s="78"/>
      <c r="Q360" s="97"/>
    </row>
    <row r="361" spans="1:17" ht="18.75" customHeight="1" x14ac:dyDescent="0.2">
      <c r="A361" s="86"/>
      <c r="B361" s="71"/>
      <c r="C361" s="71"/>
      <c r="D361" s="72"/>
      <c r="E361" s="73"/>
      <c r="F361" s="71"/>
      <c r="G361" s="71"/>
      <c r="H361" s="71"/>
      <c r="I361" s="87"/>
      <c r="J361" s="77"/>
      <c r="K361" s="88"/>
      <c r="L361" s="89"/>
      <c r="M361" s="77"/>
      <c r="N361" s="78"/>
      <c r="O361" s="89"/>
      <c r="P361" s="78"/>
      <c r="Q361" s="97"/>
    </row>
    <row r="362" spans="1:17" ht="18.75" customHeight="1" x14ac:dyDescent="0.2">
      <c r="A362" s="86"/>
      <c r="B362" s="71"/>
      <c r="C362" s="71"/>
      <c r="D362" s="72"/>
      <c r="E362" s="73"/>
      <c r="F362" s="71"/>
      <c r="G362" s="71"/>
      <c r="H362" s="71"/>
      <c r="I362" s="87"/>
      <c r="J362" s="77"/>
      <c r="K362" s="88"/>
      <c r="L362" s="89"/>
      <c r="M362" s="77"/>
      <c r="N362" s="78"/>
      <c r="O362" s="89"/>
      <c r="P362" s="78"/>
      <c r="Q362" s="97"/>
    </row>
    <row r="363" spans="1:17" ht="18.75" customHeight="1" x14ac:dyDescent="0.2">
      <c r="A363" s="86"/>
      <c r="B363" s="71"/>
      <c r="C363" s="71"/>
      <c r="D363" s="72"/>
      <c r="E363" s="73"/>
      <c r="F363" s="71"/>
      <c r="G363" s="71"/>
      <c r="H363" s="71"/>
      <c r="I363" s="87"/>
      <c r="J363" s="77"/>
      <c r="K363" s="88"/>
      <c r="L363" s="89"/>
      <c r="M363" s="77"/>
      <c r="N363" s="78"/>
      <c r="O363" s="89"/>
      <c r="P363" s="78"/>
      <c r="Q363" s="97"/>
    </row>
    <row r="364" spans="1:17" ht="18.75" customHeight="1" x14ac:dyDescent="0.2">
      <c r="A364" s="86"/>
      <c r="B364" s="71"/>
      <c r="C364" s="71"/>
      <c r="D364" s="72"/>
      <c r="E364" s="73"/>
      <c r="F364" s="71"/>
      <c r="G364" s="71"/>
      <c r="H364" s="71"/>
      <c r="I364" s="87"/>
      <c r="J364" s="77"/>
      <c r="K364" s="88"/>
      <c r="L364" s="89"/>
      <c r="M364" s="77"/>
      <c r="N364" s="78"/>
      <c r="O364" s="89"/>
      <c r="P364" s="78"/>
      <c r="Q364" s="97"/>
    </row>
    <row r="365" spans="1:17" ht="18.75" customHeight="1" x14ac:dyDescent="0.2">
      <c r="A365" s="86"/>
      <c r="B365" s="71"/>
      <c r="C365" s="71"/>
      <c r="D365" s="72"/>
      <c r="E365" s="73"/>
      <c r="F365" s="71"/>
      <c r="G365" s="71"/>
      <c r="H365" s="71"/>
      <c r="I365" s="87"/>
      <c r="J365" s="77"/>
      <c r="K365" s="88"/>
      <c r="L365" s="89"/>
      <c r="M365" s="77"/>
      <c r="N365" s="78"/>
      <c r="O365" s="89"/>
      <c r="P365" s="78"/>
      <c r="Q365" s="97"/>
    </row>
    <row r="366" spans="1:17" ht="18.75" customHeight="1" x14ac:dyDescent="0.2">
      <c r="A366" s="86"/>
      <c r="B366" s="71"/>
      <c r="C366" s="71"/>
      <c r="D366" s="72"/>
      <c r="E366" s="73"/>
      <c r="F366" s="71"/>
      <c r="G366" s="71"/>
      <c r="H366" s="71"/>
      <c r="I366" s="87"/>
      <c r="J366" s="77"/>
      <c r="K366" s="88"/>
      <c r="L366" s="89"/>
      <c r="M366" s="77"/>
      <c r="N366" s="78"/>
      <c r="O366" s="89"/>
      <c r="P366" s="78"/>
      <c r="Q366" s="97"/>
    </row>
    <row r="367" spans="1:17" ht="18.75" customHeight="1" x14ac:dyDescent="0.2">
      <c r="A367" s="86"/>
      <c r="B367" s="71"/>
      <c r="C367" s="71"/>
      <c r="D367" s="72"/>
      <c r="E367" s="73"/>
      <c r="F367" s="71"/>
      <c r="G367" s="71"/>
      <c r="H367" s="71"/>
      <c r="I367" s="87"/>
      <c r="J367" s="77"/>
      <c r="K367" s="88"/>
      <c r="L367" s="89"/>
      <c r="M367" s="77"/>
      <c r="N367" s="78"/>
      <c r="O367" s="89"/>
      <c r="P367" s="78"/>
      <c r="Q367" s="97"/>
    </row>
    <row r="368" spans="1:17" ht="18.75" customHeight="1" x14ac:dyDescent="0.2">
      <c r="A368" s="86"/>
      <c r="B368" s="71"/>
      <c r="C368" s="71"/>
      <c r="D368" s="72"/>
      <c r="E368" s="73"/>
      <c r="F368" s="71"/>
      <c r="G368" s="71"/>
      <c r="H368" s="71"/>
      <c r="I368" s="87"/>
      <c r="J368" s="77"/>
      <c r="K368" s="88"/>
      <c r="L368" s="89"/>
      <c r="M368" s="77"/>
      <c r="N368" s="78"/>
      <c r="O368" s="89"/>
      <c r="P368" s="78"/>
      <c r="Q368" s="97"/>
    </row>
    <row r="369" spans="1:17" ht="18.75" customHeight="1" x14ac:dyDescent="0.2">
      <c r="A369" s="86"/>
      <c r="B369" s="71"/>
      <c r="C369" s="71"/>
      <c r="D369" s="72"/>
      <c r="E369" s="73"/>
      <c r="F369" s="71"/>
      <c r="G369" s="71"/>
      <c r="H369" s="71"/>
      <c r="I369" s="87"/>
      <c r="J369" s="77"/>
      <c r="K369" s="88"/>
      <c r="L369" s="89"/>
      <c r="M369" s="77"/>
      <c r="N369" s="78"/>
      <c r="O369" s="89"/>
      <c r="P369" s="78"/>
      <c r="Q369" s="97"/>
    </row>
    <row r="370" spans="1:17" ht="18.75" customHeight="1" x14ac:dyDescent="0.2">
      <c r="A370" s="86"/>
      <c r="B370" s="71"/>
      <c r="C370" s="71"/>
      <c r="D370" s="72"/>
      <c r="E370" s="73"/>
      <c r="F370" s="71"/>
      <c r="G370" s="71"/>
      <c r="H370" s="71"/>
      <c r="I370" s="87"/>
      <c r="J370" s="77"/>
      <c r="K370" s="88"/>
      <c r="L370" s="89"/>
      <c r="M370" s="77"/>
      <c r="N370" s="78"/>
      <c r="O370" s="89"/>
      <c r="P370" s="78"/>
      <c r="Q370" s="97"/>
    </row>
    <row r="371" spans="1:17" ht="18.75" customHeight="1" x14ac:dyDescent="0.2">
      <c r="A371" s="86"/>
      <c r="B371" s="71"/>
      <c r="C371" s="71"/>
      <c r="D371" s="72"/>
      <c r="E371" s="73"/>
      <c r="F371" s="71"/>
      <c r="G371" s="71"/>
      <c r="H371" s="71"/>
      <c r="I371" s="87"/>
      <c r="J371" s="77"/>
      <c r="K371" s="88"/>
      <c r="L371" s="89"/>
      <c r="M371" s="77"/>
      <c r="N371" s="78"/>
      <c r="O371" s="89"/>
      <c r="P371" s="78"/>
      <c r="Q371" s="97"/>
    </row>
    <row r="372" spans="1:17" ht="18.75" customHeight="1" x14ac:dyDescent="0.2">
      <c r="A372" s="86"/>
      <c r="B372" s="71"/>
      <c r="C372" s="71"/>
      <c r="D372" s="72"/>
      <c r="E372" s="73"/>
      <c r="F372" s="71"/>
      <c r="G372" s="71"/>
      <c r="H372" s="71"/>
      <c r="I372" s="87"/>
      <c r="J372" s="77"/>
      <c r="K372" s="88"/>
      <c r="L372" s="89"/>
      <c r="M372" s="77"/>
      <c r="N372" s="78"/>
      <c r="O372" s="89"/>
      <c r="P372" s="78"/>
      <c r="Q372" s="97"/>
    </row>
    <row r="373" spans="1:17" ht="18.75" customHeight="1" x14ac:dyDescent="0.2">
      <c r="A373" s="86"/>
      <c r="B373" s="71"/>
      <c r="C373" s="71"/>
      <c r="D373" s="72"/>
      <c r="E373" s="73"/>
      <c r="F373" s="71"/>
      <c r="G373" s="71"/>
      <c r="H373" s="71"/>
      <c r="I373" s="87"/>
      <c r="J373" s="77"/>
      <c r="K373" s="88"/>
      <c r="L373" s="89"/>
      <c r="M373" s="77"/>
      <c r="N373" s="78"/>
      <c r="O373" s="89"/>
      <c r="P373" s="78"/>
      <c r="Q373" s="97"/>
    </row>
    <row r="374" spans="1:17" ht="18.75" customHeight="1" x14ac:dyDescent="0.2">
      <c r="A374" s="86"/>
      <c r="B374" s="71"/>
      <c r="C374" s="71"/>
      <c r="D374" s="72"/>
      <c r="E374" s="73"/>
      <c r="F374" s="71"/>
      <c r="G374" s="71"/>
      <c r="H374" s="71"/>
      <c r="I374" s="87"/>
      <c r="J374" s="77"/>
      <c r="K374" s="88"/>
      <c r="L374" s="89"/>
      <c r="M374" s="77"/>
      <c r="N374" s="78"/>
      <c r="O374" s="89"/>
      <c r="P374" s="78"/>
      <c r="Q374" s="97"/>
    </row>
    <row r="375" spans="1:17" ht="18.75" customHeight="1" x14ac:dyDescent="0.2">
      <c r="A375" s="86"/>
      <c r="B375" s="71"/>
      <c r="C375" s="71"/>
      <c r="D375" s="72"/>
      <c r="E375" s="73"/>
      <c r="F375" s="71"/>
      <c r="G375" s="71"/>
      <c r="H375" s="71"/>
      <c r="I375" s="87"/>
      <c r="J375" s="77"/>
      <c r="K375" s="88"/>
      <c r="L375" s="89"/>
      <c r="M375" s="77"/>
      <c r="N375" s="78"/>
      <c r="O375" s="89"/>
      <c r="P375" s="78"/>
      <c r="Q375" s="97"/>
    </row>
    <row r="376" spans="1:17" ht="18.75" customHeight="1" x14ac:dyDescent="0.2">
      <c r="A376" s="86"/>
      <c r="B376" s="71"/>
      <c r="C376" s="71"/>
      <c r="D376" s="72"/>
      <c r="E376" s="73"/>
      <c r="F376" s="71"/>
      <c r="G376" s="71"/>
      <c r="H376" s="71"/>
      <c r="I376" s="87"/>
      <c r="J376" s="77"/>
      <c r="K376" s="88"/>
      <c r="L376" s="89"/>
      <c r="M376" s="77"/>
      <c r="N376" s="78"/>
      <c r="O376" s="89"/>
      <c r="P376" s="78"/>
      <c r="Q376" s="97"/>
    </row>
    <row r="377" spans="1:17" ht="18.75" customHeight="1" x14ac:dyDescent="0.2">
      <c r="A377" s="86"/>
      <c r="B377" s="71"/>
      <c r="C377" s="71"/>
      <c r="D377" s="72"/>
      <c r="E377" s="73"/>
      <c r="F377" s="71"/>
      <c r="G377" s="71"/>
      <c r="H377" s="71"/>
      <c r="I377" s="87"/>
      <c r="J377" s="77"/>
      <c r="K377" s="88"/>
      <c r="L377" s="89"/>
      <c r="M377" s="77"/>
      <c r="N377" s="78"/>
      <c r="O377" s="89"/>
      <c r="P377" s="78"/>
      <c r="Q377" s="97"/>
    </row>
    <row r="378" spans="1:17" ht="18.75" customHeight="1" x14ac:dyDescent="0.2">
      <c r="A378" s="86"/>
      <c r="B378" s="71"/>
      <c r="C378" s="71"/>
      <c r="D378" s="72"/>
      <c r="E378" s="73"/>
      <c r="F378" s="71"/>
      <c r="G378" s="71"/>
      <c r="H378" s="71"/>
      <c r="I378" s="87"/>
      <c r="J378" s="77"/>
      <c r="K378" s="88"/>
      <c r="L378" s="89"/>
      <c r="M378" s="77"/>
      <c r="N378" s="78"/>
      <c r="O378" s="89"/>
      <c r="P378" s="78"/>
      <c r="Q378" s="97"/>
    </row>
    <row r="379" spans="1:17" ht="18.75" customHeight="1" x14ac:dyDescent="0.2">
      <c r="A379" s="86"/>
      <c r="B379" s="71"/>
      <c r="C379" s="71"/>
      <c r="D379" s="72"/>
      <c r="E379" s="73"/>
      <c r="F379" s="71"/>
      <c r="G379" s="71"/>
      <c r="H379" s="71"/>
      <c r="I379" s="87"/>
      <c r="J379" s="77"/>
      <c r="K379" s="88"/>
      <c r="L379" s="89"/>
      <c r="M379" s="77"/>
      <c r="N379" s="78"/>
      <c r="O379" s="89"/>
      <c r="P379" s="78"/>
      <c r="Q379" s="97"/>
    </row>
    <row r="380" spans="1:17" ht="18.75" customHeight="1" x14ac:dyDescent="0.2">
      <c r="A380" s="86"/>
      <c r="B380" s="71"/>
      <c r="C380" s="71"/>
      <c r="D380" s="72"/>
      <c r="E380" s="73"/>
      <c r="F380" s="71"/>
      <c r="G380" s="71"/>
      <c r="H380" s="71"/>
      <c r="I380" s="87"/>
      <c r="J380" s="77"/>
      <c r="K380" s="88"/>
      <c r="L380" s="89"/>
      <c r="M380" s="77"/>
      <c r="N380" s="78"/>
      <c r="O380" s="89"/>
      <c r="P380" s="78"/>
      <c r="Q380" s="97"/>
    </row>
    <row r="381" spans="1:17" ht="18.75" customHeight="1" x14ac:dyDescent="0.2">
      <c r="A381" s="86"/>
      <c r="B381" s="71"/>
      <c r="C381" s="71"/>
      <c r="D381" s="72"/>
      <c r="E381" s="73"/>
      <c r="F381" s="71"/>
      <c r="G381" s="71"/>
      <c r="H381" s="71"/>
      <c r="I381" s="87"/>
      <c r="J381" s="77"/>
      <c r="K381" s="88"/>
      <c r="L381" s="89"/>
      <c r="M381" s="77"/>
      <c r="N381" s="78"/>
      <c r="O381" s="89"/>
      <c r="P381" s="78"/>
      <c r="Q381" s="97"/>
    </row>
    <row r="382" spans="1:17" ht="18.75" customHeight="1" x14ac:dyDescent="0.2">
      <c r="A382" s="86"/>
      <c r="B382" s="71"/>
      <c r="C382" s="71"/>
      <c r="D382" s="72"/>
      <c r="E382" s="73"/>
      <c r="F382" s="71"/>
      <c r="G382" s="71"/>
      <c r="H382" s="71"/>
      <c r="I382" s="87"/>
      <c r="J382" s="77"/>
      <c r="K382" s="88"/>
      <c r="L382" s="89"/>
      <c r="M382" s="77"/>
      <c r="N382" s="78"/>
      <c r="O382" s="89"/>
      <c r="P382" s="78"/>
      <c r="Q382" s="97"/>
    </row>
    <row r="383" spans="1:17" ht="18.75" customHeight="1" x14ac:dyDescent="0.2">
      <c r="A383" s="86"/>
      <c r="B383" s="71"/>
      <c r="C383" s="71"/>
      <c r="D383" s="72"/>
      <c r="E383" s="73"/>
      <c r="F383" s="71"/>
      <c r="G383" s="71"/>
      <c r="H383" s="71"/>
      <c r="I383" s="87"/>
      <c r="J383" s="77"/>
      <c r="K383" s="88"/>
      <c r="L383" s="89"/>
      <c r="M383" s="77"/>
      <c r="N383" s="78"/>
      <c r="O383" s="89"/>
      <c r="P383" s="78"/>
      <c r="Q383" s="97"/>
    </row>
    <row r="384" spans="1:17" ht="18.75" customHeight="1" x14ac:dyDescent="0.2">
      <c r="A384" s="86"/>
      <c r="B384" s="71"/>
      <c r="C384" s="71"/>
      <c r="D384" s="72"/>
      <c r="E384" s="73"/>
      <c r="F384" s="71"/>
      <c r="G384" s="71"/>
      <c r="H384" s="71"/>
      <c r="I384" s="87"/>
      <c r="J384" s="77"/>
      <c r="K384" s="88"/>
      <c r="L384" s="89"/>
      <c r="M384" s="77"/>
      <c r="N384" s="78"/>
      <c r="O384" s="89"/>
      <c r="P384" s="78"/>
      <c r="Q384" s="97"/>
    </row>
    <row r="385" spans="1:17" ht="18.75" customHeight="1" x14ac:dyDescent="0.2">
      <c r="A385" s="86"/>
      <c r="B385" s="71"/>
      <c r="C385" s="71"/>
      <c r="D385" s="72"/>
      <c r="E385" s="73"/>
      <c r="F385" s="71"/>
      <c r="G385" s="71"/>
      <c r="H385" s="71"/>
      <c r="I385" s="87"/>
      <c r="J385" s="77"/>
      <c r="K385" s="88"/>
      <c r="L385" s="89"/>
      <c r="M385" s="77"/>
      <c r="N385" s="78"/>
      <c r="O385" s="89"/>
      <c r="P385" s="78"/>
      <c r="Q385" s="97"/>
    </row>
    <row r="386" spans="1:17" ht="18.75" customHeight="1" x14ac:dyDescent="0.2">
      <c r="A386" s="86"/>
      <c r="B386" s="71"/>
      <c r="C386" s="71"/>
      <c r="D386" s="72"/>
      <c r="E386" s="73"/>
      <c r="F386" s="71"/>
      <c r="G386" s="71"/>
      <c r="H386" s="71"/>
      <c r="I386" s="87"/>
      <c r="J386" s="77"/>
      <c r="K386" s="88"/>
      <c r="L386" s="89"/>
      <c r="M386" s="77"/>
      <c r="N386" s="78"/>
      <c r="O386" s="89"/>
      <c r="P386" s="78"/>
      <c r="Q386" s="97"/>
    </row>
    <row r="387" spans="1:17" ht="18.75" customHeight="1" x14ac:dyDescent="0.2">
      <c r="A387" s="86"/>
      <c r="B387" s="71"/>
      <c r="C387" s="71"/>
      <c r="D387" s="72"/>
      <c r="E387" s="73"/>
      <c r="F387" s="71"/>
      <c r="G387" s="71"/>
      <c r="H387" s="71"/>
      <c r="I387" s="87"/>
      <c r="J387" s="77"/>
      <c r="K387" s="88"/>
      <c r="L387" s="89"/>
      <c r="M387" s="77"/>
      <c r="N387" s="78"/>
      <c r="O387" s="89"/>
      <c r="P387" s="78"/>
      <c r="Q387" s="97"/>
    </row>
    <row r="388" spans="1:17" ht="18.75" customHeight="1" x14ac:dyDescent="0.2">
      <c r="A388" s="86"/>
      <c r="B388" s="71"/>
      <c r="C388" s="71"/>
      <c r="D388" s="72"/>
      <c r="E388" s="73"/>
      <c r="F388" s="71"/>
      <c r="G388" s="71"/>
      <c r="H388" s="71"/>
      <c r="I388" s="87"/>
      <c r="J388" s="77"/>
      <c r="K388" s="88"/>
      <c r="L388" s="89"/>
      <c r="M388" s="77"/>
      <c r="N388" s="78"/>
      <c r="O388" s="89"/>
      <c r="P388" s="78"/>
      <c r="Q388" s="97"/>
    </row>
    <row r="389" spans="1:17" ht="18.75" customHeight="1" x14ac:dyDescent="0.2">
      <c r="A389" s="86"/>
      <c r="B389" s="71"/>
      <c r="C389" s="71"/>
      <c r="D389" s="72"/>
      <c r="E389" s="73"/>
      <c r="F389" s="71"/>
      <c r="G389" s="71"/>
      <c r="H389" s="71"/>
      <c r="I389" s="87"/>
      <c r="J389" s="77"/>
      <c r="K389" s="88"/>
      <c r="L389" s="89"/>
      <c r="M389" s="77"/>
      <c r="N389" s="78"/>
      <c r="O389" s="89"/>
      <c r="P389" s="78"/>
      <c r="Q389" s="97"/>
    </row>
    <row r="390" spans="1:17" ht="18.75" customHeight="1" x14ac:dyDescent="0.2">
      <c r="A390" s="86"/>
      <c r="B390" s="71"/>
      <c r="C390" s="71"/>
      <c r="D390" s="72"/>
      <c r="E390" s="73"/>
      <c r="F390" s="71"/>
      <c r="G390" s="71"/>
      <c r="H390" s="71"/>
      <c r="I390" s="87"/>
      <c r="J390" s="77"/>
      <c r="K390" s="88"/>
      <c r="L390" s="89"/>
      <c r="M390" s="77"/>
      <c r="N390" s="78"/>
      <c r="O390" s="89"/>
      <c r="P390" s="78"/>
      <c r="Q390" s="97"/>
    </row>
    <row r="391" spans="1:17" ht="18.75" customHeight="1" x14ac:dyDescent="0.2">
      <c r="A391" s="86"/>
      <c r="B391" s="71"/>
      <c r="C391" s="71"/>
      <c r="D391" s="72"/>
      <c r="E391" s="73"/>
      <c r="F391" s="71"/>
      <c r="G391" s="71"/>
      <c r="H391" s="71"/>
      <c r="I391" s="87"/>
      <c r="J391" s="77"/>
      <c r="K391" s="88"/>
      <c r="L391" s="89"/>
      <c r="M391" s="77"/>
      <c r="N391" s="78"/>
      <c r="O391" s="89"/>
      <c r="P391" s="78"/>
      <c r="Q391" s="97"/>
    </row>
    <row r="392" spans="1:17" ht="18.75" customHeight="1" x14ac:dyDescent="0.2">
      <c r="A392" s="86"/>
      <c r="B392" s="71"/>
      <c r="C392" s="71"/>
      <c r="D392" s="72"/>
      <c r="E392" s="73"/>
      <c r="F392" s="71"/>
      <c r="G392" s="71"/>
      <c r="H392" s="71"/>
      <c r="I392" s="87"/>
      <c r="J392" s="77"/>
      <c r="K392" s="88"/>
      <c r="L392" s="89"/>
      <c r="M392" s="77"/>
      <c r="N392" s="78"/>
      <c r="O392" s="89"/>
      <c r="P392" s="78"/>
      <c r="Q392" s="97"/>
    </row>
    <row r="393" spans="1:17" ht="18.75" customHeight="1" x14ac:dyDescent="0.2">
      <c r="A393" s="86"/>
      <c r="B393" s="71"/>
      <c r="C393" s="71"/>
      <c r="D393" s="72"/>
      <c r="E393" s="73"/>
      <c r="F393" s="71"/>
      <c r="G393" s="71"/>
      <c r="H393" s="71"/>
      <c r="I393" s="87"/>
      <c r="J393" s="77"/>
      <c r="K393" s="88"/>
      <c r="L393" s="89"/>
      <c r="M393" s="77"/>
      <c r="N393" s="78"/>
      <c r="O393" s="89"/>
      <c r="P393" s="78"/>
      <c r="Q393" s="97"/>
    </row>
    <row r="394" spans="1:17" ht="18.75" customHeight="1" x14ac:dyDescent="0.2">
      <c r="A394" s="86"/>
      <c r="B394" s="71"/>
      <c r="C394" s="71"/>
      <c r="D394" s="72"/>
      <c r="E394" s="73"/>
      <c r="F394" s="71"/>
      <c r="G394" s="71"/>
      <c r="H394" s="71"/>
      <c r="I394" s="87"/>
      <c r="J394" s="77"/>
      <c r="K394" s="88"/>
      <c r="L394" s="89"/>
      <c r="M394" s="77"/>
      <c r="N394" s="78"/>
      <c r="O394" s="89"/>
      <c r="P394" s="78"/>
      <c r="Q394" s="97"/>
    </row>
    <row r="395" spans="1:17" ht="18.75" customHeight="1" x14ac:dyDescent="0.2">
      <c r="A395" s="86"/>
      <c r="B395" s="71"/>
      <c r="C395" s="71"/>
      <c r="D395" s="72"/>
      <c r="E395" s="73"/>
      <c r="F395" s="71"/>
      <c r="G395" s="71"/>
      <c r="H395" s="71"/>
      <c r="I395" s="87"/>
      <c r="J395" s="77"/>
      <c r="K395" s="88"/>
      <c r="L395" s="89"/>
      <c r="M395" s="77"/>
      <c r="N395" s="78"/>
      <c r="O395" s="89"/>
      <c r="P395" s="78"/>
      <c r="Q395" s="97"/>
    </row>
    <row r="396" spans="1:17" ht="18.75" customHeight="1" x14ac:dyDescent="0.2">
      <c r="A396" s="86"/>
      <c r="B396" s="71"/>
      <c r="C396" s="71"/>
      <c r="D396" s="72"/>
      <c r="E396" s="73"/>
      <c r="F396" s="71"/>
      <c r="G396" s="71"/>
      <c r="H396" s="71"/>
      <c r="I396" s="87"/>
      <c r="J396" s="77"/>
      <c r="K396" s="88"/>
      <c r="L396" s="89"/>
      <c r="M396" s="77"/>
      <c r="N396" s="78"/>
      <c r="O396" s="89"/>
      <c r="P396" s="78"/>
      <c r="Q396" s="97"/>
    </row>
    <row r="397" spans="1:17" ht="18.75" customHeight="1" x14ac:dyDescent="0.2">
      <c r="A397" s="86"/>
      <c r="B397" s="71"/>
      <c r="C397" s="71"/>
      <c r="D397" s="72"/>
      <c r="E397" s="73"/>
      <c r="F397" s="71"/>
      <c r="G397" s="71"/>
      <c r="H397" s="71"/>
      <c r="I397" s="87"/>
      <c r="J397" s="77"/>
      <c r="K397" s="88"/>
      <c r="L397" s="89"/>
      <c r="M397" s="77"/>
      <c r="N397" s="78"/>
      <c r="O397" s="89"/>
      <c r="P397" s="78"/>
      <c r="Q397" s="97"/>
    </row>
    <row r="398" spans="1:17" ht="18.75" customHeight="1" x14ac:dyDescent="0.2">
      <c r="A398" s="86"/>
      <c r="B398" s="71"/>
      <c r="C398" s="71"/>
      <c r="D398" s="72"/>
      <c r="E398" s="73"/>
      <c r="F398" s="71"/>
      <c r="G398" s="71"/>
      <c r="H398" s="71"/>
      <c r="I398" s="87"/>
      <c r="J398" s="77"/>
      <c r="K398" s="88"/>
      <c r="L398" s="89"/>
      <c r="M398" s="77"/>
      <c r="N398" s="78"/>
      <c r="O398" s="89"/>
      <c r="P398" s="78"/>
      <c r="Q398" s="97"/>
    </row>
    <row r="399" spans="1:17" ht="18.75" customHeight="1" x14ac:dyDescent="0.2">
      <c r="A399" s="86"/>
      <c r="B399" s="71"/>
      <c r="C399" s="71"/>
      <c r="D399" s="72"/>
      <c r="E399" s="73"/>
      <c r="F399" s="71"/>
      <c r="G399" s="71"/>
      <c r="H399" s="71"/>
      <c r="I399" s="87"/>
      <c r="J399" s="77"/>
      <c r="K399" s="88"/>
      <c r="L399" s="89"/>
      <c r="M399" s="77"/>
      <c r="N399" s="78"/>
      <c r="O399" s="89"/>
      <c r="P399" s="78"/>
      <c r="Q399" s="97"/>
    </row>
    <row r="400" spans="1:17" ht="18.75" customHeight="1" x14ac:dyDescent="0.2">
      <c r="A400" s="86"/>
      <c r="B400" s="71"/>
      <c r="C400" s="71"/>
      <c r="D400" s="72"/>
      <c r="E400" s="73"/>
      <c r="F400" s="71"/>
      <c r="G400" s="71"/>
      <c r="H400" s="71"/>
      <c r="I400" s="87"/>
      <c r="J400" s="77"/>
      <c r="K400" s="88"/>
      <c r="L400" s="89"/>
      <c r="M400" s="77"/>
      <c r="N400" s="78"/>
      <c r="O400" s="89"/>
      <c r="P400" s="78"/>
      <c r="Q400" s="97"/>
    </row>
    <row r="401" spans="1:17" ht="18.75" customHeight="1" x14ac:dyDescent="0.2">
      <c r="A401" s="86"/>
      <c r="B401" s="71"/>
      <c r="C401" s="71"/>
      <c r="D401" s="72"/>
      <c r="E401" s="73"/>
      <c r="F401" s="71"/>
      <c r="G401" s="71"/>
      <c r="H401" s="71"/>
      <c r="I401" s="87"/>
      <c r="J401" s="77"/>
      <c r="K401" s="88"/>
      <c r="L401" s="89"/>
      <c r="M401" s="77"/>
      <c r="N401" s="78"/>
      <c r="O401" s="89"/>
      <c r="P401" s="78"/>
      <c r="Q401" s="97"/>
    </row>
    <row r="402" spans="1:17" ht="18.75" customHeight="1" x14ac:dyDescent="0.2">
      <c r="A402" s="86"/>
      <c r="B402" s="71"/>
      <c r="C402" s="71"/>
      <c r="D402" s="72"/>
      <c r="E402" s="73"/>
      <c r="F402" s="71"/>
      <c r="G402" s="71"/>
      <c r="H402" s="71"/>
      <c r="I402" s="87"/>
      <c r="J402" s="77"/>
      <c r="K402" s="88"/>
      <c r="L402" s="89"/>
      <c r="M402" s="77"/>
      <c r="N402" s="78"/>
      <c r="O402" s="89"/>
      <c r="P402" s="78"/>
      <c r="Q402" s="97"/>
    </row>
    <row r="403" spans="1:17" ht="18.75" customHeight="1" x14ac:dyDescent="0.2">
      <c r="A403" s="86"/>
      <c r="B403" s="71"/>
      <c r="C403" s="71"/>
      <c r="D403" s="72"/>
      <c r="E403" s="73"/>
      <c r="F403" s="71"/>
      <c r="G403" s="71"/>
      <c r="H403" s="71"/>
      <c r="I403" s="87"/>
      <c r="J403" s="77"/>
      <c r="K403" s="88"/>
      <c r="L403" s="89"/>
      <c r="M403" s="77"/>
      <c r="N403" s="78"/>
      <c r="O403" s="89"/>
      <c r="P403" s="78"/>
      <c r="Q403" s="97"/>
    </row>
    <row r="404" spans="1:17" ht="18.75" customHeight="1" x14ac:dyDescent="0.2">
      <c r="A404" s="86"/>
      <c r="B404" s="71"/>
      <c r="C404" s="71"/>
      <c r="D404" s="72"/>
      <c r="E404" s="73"/>
      <c r="F404" s="71"/>
      <c r="G404" s="71"/>
      <c r="H404" s="71"/>
      <c r="I404" s="87"/>
      <c r="J404" s="77"/>
      <c r="K404" s="88"/>
      <c r="L404" s="89"/>
      <c r="M404" s="77"/>
      <c r="N404" s="78"/>
      <c r="O404" s="89"/>
      <c r="P404" s="78"/>
      <c r="Q404" s="97"/>
    </row>
    <row r="405" spans="1:17" ht="18.75" customHeight="1" x14ac:dyDescent="0.2">
      <c r="A405" s="86"/>
      <c r="B405" s="71"/>
      <c r="C405" s="71"/>
      <c r="D405" s="72"/>
      <c r="E405" s="73"/>
      <c r="F405" s="71"/>
      <c r="G405" s="71"/>
      <c r="H405" s="71"/>
      <c r="I405" s="87"/>
      <c r="J405" s="77"/>
      <c r="K405" s="88"/>
      <c r="L405" s="89"/>
      <c r="M405" s="77"/>
      <c r="N405" s="78"/>
      <c r="O405" s="89"/>
      <c r="P405" s="78"/>
      <c r="Q405" s="97"/>
    </row>
    <row r="406" spans="1:17" ht="18.75" customHeight="1" x14ac:dyDescent="0.2">
      <c r="A406" s="86"/>
      <c r="B406" s="71"/>
      <c r="C406" s="71"/>
      <c r="D406" s="72"/>
      <c r="E406" s="73"/>
      <c r="F406" s="71"/>
      <c r="G406" s="71"/>
      <c r="H406" s="71"/>
      <c r="I406" s="87"/>
      <c r="J406" s="77"/>
      <c r="K406" s="88"/>
      <c r="L406" s="89"/>
      <c r="M406" s="77"/>
      <c r="N406" s="78"/>
      <c r="O406" s="89"/>
      <c r="P406" s="78"/>
      <c r="Q406" s="97"/>
    </row>
    <row r="407" spans="1:17" ht="18.75" customHeight="1" x14ac:dyDescent="0.2">
      <c r="A407" s="86"/>
      <c r="B407" s="71"/>
      <c r="C407" s="71"/>
      <c r="D407" s="72"/>
      <c r="E407" s="73"/>
      <c r="F407" s="71"/>
      <c r="G407" s="71"/>
      <c r="H407" s="71"/>
      <c r="I407" s="87"/>
      <c r="J407" s="77"/>
      <c r="K407" s="88"/>
      <c r="L407" s="89"/>
      <c r="M407" s="77"/>
      <c r="N407" s="78"/>
      <c r="O407" s="89"/>
      <c r="P407" s="78"/>
      <c r="Q407" s="97"/>
    </row>
    <row r="408" spans="1:17" ht="18.75" customHeight="1" x14ac:dyDescent="0.2">
      <c r="A408" s="86"/>
      <c r="B408" s="71"/>
      <c r="C408" s="71"/>
      <c r="D408" s="72"/>
      <c r="E408" s="73"/>
      <c r="F408" s="71"/>
      <c r="G408" s="71"/>
      <c r="H408" s="71"/>
      <c r="I408" s="87"/>
      <c r="J408" s="77"/>
      <c r="K408" s="88"/>
      <c r="L408" s="89"/>
      <c r="M408" s="77"/>
      <c r="N408" s="78"/>
      <c r="O408" s="89"/>
      <c r="P408" s="78"/>
      <c r="Q408" s="97"/>
    </row>
    <row r="409" spans="1:17" ht="18.75" customHeight="1" x14ac:dyDescent="0.2">
      <c r="A409" s="86"/>
      <c r="B409" s="71"/>
      <c r="C409" s="71"/>
      <c r="D409" s="72"/>
      <c r="E409" s="73"/>
      <c r="F409" s="71"/>
      <c r="G409" s="71"/>
      <c r="H409" s="71"/>
      <c r="I409" s="87"/>
      <c r="J409" s="77"/>
      <c r="K409" s="88"/>
      <c r="L409" s="89"/>
      <c r="M409" s="77"/>
      <c r="N409" s="78"/>
      <c r="O409" s="89"/>
      <c r="P409" s="78"/>
      <c r="Q409" s="97"/>
    </row>
    <row r="410" spans="1:17" ht="18.75" customHeight="1" x14ac:dyDescent="0.2">
      <c r="A410" s="86"/>
      <c r="B410" s="71"/>
      <c r="C410" s="71"/>
      <c r="D410" s="72"/>
      <c r="E410" s="73"/>
      <c r="F410" s="71"/>
      <c r="G410" s="71"/>
      <c r="H410" s="71"/>
      <c r="I410" s="87"/>
      <c r="J410" s="77"/>
      <c r="K410" s="88"/>
      <c r="L410" s="89"/>
      <c r="M410" s="77"/>
      <c r="N410" s="78"/>
      <c r="O410" s="89"/>
      <c r="P410" s="78"/>
      <c r="Q410" s="97"/>
    </row>
    <row r="411" spans="1:17" ht="18.75" customHeight="1" x14ac:dyDescent="0.2">
      <c r="A411" s="86"/>
      <c r="B411" s="71"/>
      <c r="C411" s="71"/>
      <c r="D411" s="72"/>
      <c r="E411" s="73"/>
      <c r="F411" s="71"/>
      <c r="G411" s="71"/>
      <c r="H411" s="71"/>
      <c r="I411" s="87"/>
      <c r="J411" s="77"/>
      <c r="K411" s="88"/>
      <c r="L411" s="89"/>
      <c r="M411" s="77"/>
      <c r="N411" s="78"/>
      <c r="O411" s="89"/>
      <c r="P411" s="78"/>
      <c r="Q411" s="97"/>
    </row>
    <row r="412" spans="1:17" ht="18.75" customHeight="1" x14ac:dyDescent="0.2">
      <c r="A412" s="86"/>
      <c r="B412" s="71"/>
      <c r="C412" s="71"/>
      <c r="D412" s="72"/>
      <c r="E412" s="73"/>
      <c r="F412" s="71"/>
      <c r="G412" s="71"/>
      <c r="H412" s="71"/>
      <c r="I412" s="87"/>
      <c r="J412" s="77"/>
      <c r="K412" s="88"/>
      <c r="L412" s="89"/>
      <c r="M412" s="77"/>
      <c r="N412" s="78"/>
      <c r="O412" s="89"/>
      <c r="P412" s="78"/>
      <c r="Q412" s="97"/>
    </row>
    <row r="413" spans="1:17" ht="18.75" customHeight="1" x14ac:dyDescent="0.2">
      <c r="A413" s="86"/>
      <c r="B413" s="71"/>
      <c r="C413" s="71"/>
      <c r="D413" s="72"/>
      <c r="E413" s="73"/>
      <c r="F413" s="71"/>
      <c r="G413" s="71"/>
      <c r="H413" s="71"/>
      <c r="I413" s="87"/>
      <c r="J413" s="77"/>
      <c r="K413" s="88"/>
      <c r="L413" s="89"/>
      <c r="M413" s="77"/>
      <c r="N413" s="78"/>
      <c r="O413" s="89"/>
      <c r="P413" s="78"/>
      <c r="Q413" s="97"/>
    </row>
    <row r="414" spans="1:17" ht="18.75" customHeight="1" x14ac:dyDescent="0.2">
      <c r="A414" s="86"/>
      <c r="B414" s="71"/>
      <c r="C414" s="71"/>
      <c r="D414" s="72"/>
      <c r="E414" s="73"/>
      <c r="F414" s="71"/>
      <c r="G414" s="71"/>
      <c r="H414" s="71"/>
      <c r="I414" s="87"/>
      <c r="J414" s="77"/>
      <c r="K414" s="88"/>
      <c r="L414" s="89"/>
      <c r="M414" s="77"/>
      <c r="N414" s="78"/>
      <c r="O414" s="89"/>
      <c r="P414" s="78"/>
      <c r="Q414" s="97"/>
    </row>
    <row r="415" spans="1:17" ht="18.75" customHeight="1" x14ac:dyDescent="0.2">
      <c r="A415" s="86"/>
      <c r="B415" s="71"/>
      <c r="C415" s="71"/>
      <c r="D415" s="72"/>
      <c r="E415" s="73"/>
      <c r="F415" s="71"/>
      <c r="G415" s="71"/>
      <c r="H415" s="71"/>
      <c r="I415" s="87"/>
      <c r="J415" s="77"/>
      <c r="K415" s="88"/>
      <c r="L415" s="89"/>
      <c r="M415" s="77"/>
      <c r="N415" s="78"/>
      <c r="O415" s="89"/>
      <c r="P415" s="78"/>
      <c r="Q415" s="97"/>
    </row>
    <row r="416" spans="1:17" ht="18.75" customHeight="1" x14ac:dyDescent="0.2">
      <c r="A416" s="86"/>
      <c r="B416" s="71"/>
      <c r="C416" s="71"/>
      <c r="D416" s="72"/>
      <c r="E416" s="73"/>
      <c r="F416" s="71"/>
      <c r="G416" s="71"/>
      <c r="H416" s="71"/>
      <c r="I416" s="87"/>
      <c r="J416" s="77"/>
      <c r="K416" s="88"/>
      <c r="L416" s="89"/>
      <c r="M416" s="77"/>
      <c r="N416" s="78"/>
      <c r="O416" s="89"/>
      <c r="P416" s="78"/>
      <c r="Q416" s="97"/>
    </row>
    <row r="417" spans="1:17" ht="18.75" customHeight="1" x14ac:dyDescent="0.2">
      <c r="A417" s="86"/>
      <c r="B417" s="71"/>
      <c r="C417" s="71"/>
      <c r="D417" s="72"/>
      <c r="E417" s="73"/>
      <c r="F417" s="71"/>
      <c r="G417" s="71"/>
      <c r="H417" s="71"/>
      <c r="I417" s="87"/>
      <c r="J417" s="77"/>
      <c r="K417" s="88"/>
      <c r="L417" s="89"/>
      <c r="M417" s="77"/>
      <c r="N417" s="78"/>
      <c r="O417" s="89"/>
      <c r="P417" s="78"/>
      <c r="Q417" s="97"/>
    </row>
    <row r="418" spans="1:17" ht="18.75" customHeight="1" x14ac:dyDescent="0.2">
      <c r="A418" s="86"/>
      <c r="B418" s="71"/>
      <c r="C418" s="71"/>
      <c r="D418" s="72"/>
      <c r="E418" s="73"/>
      <c r="F418" s="71"/>
      <c r="G418" s="71"/>
      <c r="H418" s="71"/>
      <c r="I418" s="87"/>
      <c r="J418" s="77"/>
      <c r="K418" s="88"/>
      <c r="L418" s="89"/>
      <c r="M418" s="77"/>
      <c r="N418" s="78"/>
      <c r="O418" s="89"/>
      <c r="P418" s="78"/>
      <c r="Q418" s="97"/>
    </row>
    <row r="419" spans="1:17" ht="18.75" customHeight="1" x14ac:dyDescent="0.2">
      <c r="A419" s="86"/>
      <c r="B419" s="71"/>
      <c r="C419" s="71"/>
      <c r="D419" s="72"/>
      <c r="E419" s="73"/>
      <c r="F419" s="71"/>
      <c r="G419" s="71"/>
      <c r="H419" s="71"/>
      <c r="I419" s="87"/>
      <c r="J419" s="77"/>
      <c r="K419" s="88"/>
      <c r="L419" s="89"/>
      <c r="M419" s="77"/>
      <c r="N419" s="78"/>
      <c r="O419" s="89"/>
      <c r="P419" s="78"/>
      <c r="Q419" s="97"/>
    </row>
    <row r="420" spans="1:17" ht="18.75" customHeight="1" x14ac:dyDescent="0.2">
      <c r="A420" s="86"/>
      <c r="B420" s="71"/>
      <c r="C420" s="71"/>
      <c r="D420" s="72"/>
      <c r="E420" s="73"/>
      <c r="F420" s="71"/>
      <c r="G420" s="71"/>
      <c r="H420" s="71"/>
      <c r="I420" s="87"/>
      <c r="J420" s="77"/>
      <c r="K420" s="88"/>
      <c r="L420" s="89"/>
      <c r="M420" s="77"/>
      <c r="N420" s="78"/>
      <c r="O420" s="89"/>
      <c r="P420" s="78"/>
      <c r="Q420" s="97"/>
    </row>
    <row r="421" spans="1:17" ht="18.75" customHeight="1" x14ac:dyDescent="0.2">
      <c r="A421" s="86"/>
      <c r="B421" s="71"/>
      <c r="C421" s="71"/>
      <c r="D421" s="72"/>
      <c r="E421" s="73"/>
      <c r="F421" s="71"/>
      <c r="G421" s="71"/>
      <c r="H421" s="71"/>
      <c r="I421" s="87"/>
      <c r="J421" s="77"/>
      <c r="K421" s="88"/>
      <c r="L421" s="89"/>
      <c r="M421" s="77"/>
      <c r="N421" s="78"/>
      <c r="O421" s="89"/>
      <c r="P421" s="78"/>
      <c r="Q421" s="97"/>
    </row>
    <row r="422" spans="1:17" ht="18.75" customHeight="1" x14ac:dyDescent="0.2">
      <c r="A422" s="86"/>
      <c r="B422" s="71"/>
      <c r="C422" s="71"/>
      <c r="D422" s="72"/>
      <c r="E422" s="73"/>
      <c r="F422" s="71"/>
      <c r="G422" s="71"/>
      <c r="H422" s="71"/>
      <c r="I422" s="87"/>
      <c r="J422" s="77"/>
      <c r="K422" s="88"/>
      <c r="L422" s="89"/>
      <c r="M422" s="77"/>
      <c r="N422" s="78"/>
      <c r="O422" s="89"/>
      <c r="P422" s="78"/>
      <c r="Q422" s="97"/>
    </row>
    <row r="423" spans="1:17" ht="18.75" customHeight="1" x14ac:dyDescent="0.2">
      <c r="A423" s="86"/>
      <c r="B423" s="71"/>
      <c r="C423" s="71"/>
      <c r="D423" s="72"/>
      <c r="E423" s="73"/>
      <c r="F423" s="71"/>
      <c r="G423" s="71"/>
      <c r="H423" s="71"/>
      <c r="I423" s="87"/>
      <c r="J423" s="77"/>
      <c r="K423" s="88"/>
      <c r="L423" s="89"/>
      <c r="M423" s="77"/>
      <c r="N423" s="78"/>
      <c r="O423" s="89"/>
      <c r="P423" s="78"/>
      <c r="Q423" s="97"/>
    </row>
    <row r="424" spans="1:17" ht="18.75" customHeight="1" x14ac:dyDescent="0.2">
      <c r="A424" s="86"/>
      <c r="B424" s="71"/>
      <c r="C424" s="71"/>
      <c r="D424" s="72"/>
      <c r="E424" s="73"/>
      <c r="F424" s="71"/>
      <c r="G424" s="71"/>
      <c r="H424" s="71"/>
      <c r="I424" s="87"/>
      <c r="J424" s="77"/>
      <c r="K424" s="88"/>
      <c r="L424" s="89"/>
      <c r="M424" s="77"/>
      <c r="N424" s="78"/>
      <c r="O424" s="89"/>
      <c r="P424" s="78"/>
      <c r="Q424" s="97"/>
    </row>
    <row r="425" spans="1:17" ht="18.75" customHeight="1" x14ac:dyDescent="0.2">
      <c r="A425" s="86"/>
      <c r="B425" s="71"/>
      <c r="C425" s="71"/>
      <c r="D425" s="72"/>
      <c r="E425" s="73"/>
      <c r="F425" s="71"/>
      <c r="G425" s="71"/>
      <c r="H425" s="71"/>
      <c r="I425" s="87"/>
      <c r="J425" s="77"/>
      <c r="K425" s="88"/>
      <c r="L425" s="89"/>
      <c r="M425" s="77"/>
      <c r="N425" s="78"/>
      <c r="O425" s="89"/>
      <c r="P425" s="78"/>
      <c r="Q425" s="97"/>
    </row>
    <row r="426" spans="1:17" ht="18.75" customHeight="1" x14ac:dyDescent="0.2">
      <c r="A426" s="86"/>
      <c r="B426" s="71"/>
      <c r="C426" s="71"/>
      <c r="D426" s="72"/>
      <c r="E426" s="73"/>
      <c r="F426" s="71"/>
      <c r="G426" s="71"/>
      <c r="H426" s="71"/>
      <c r="I426" s="87"/>
      <c r="J426" s="77"/>
      <c r="K426" s="88"/>
      <c r="L426" s="89"/>
      <c r="M426" s="77"/>
      <c r="N426" s="78"/>
      <c r="O426" s="89"/>
      <c r="P426" s="78"/>
      <c r="Q426" s="97"/>
    </row>
    <row r="427" spans="1:17" ht="18.75" customHeight="1" x14ac:dyDescent="0.2">
      <c r="A427" s="86"/>
      <c r="B427" s="71"/>
      <c r="C427" s="71"/>
      <c r="D427" s="72"/>
      <c r="E427" s="73"/>
      <c r="F427" s="71"/>
      <c r="G427" s="71"/>
      <c r="H427" s="71"/>
      <c r="I427" s="87"/>
      <c r="J427" s="77"/>
      <c r="K427" s="88"/>
      <c r="L427" s="89"/>
      <c r="M427" s="77"/>
      <c r="N427" s="78"/>
      <c r="O427" s="89"/>
      <c r="P427" s="78"/>
      <c r="Q427" s="97"/>
    </row>
    <row r="428" spans="1:17" ht="18.75" customHeight="1" x14ac:dyDescent="0.2">
      <c r="A428" s="86"/>
      <c r="B428" s="71"/>
      <c r="C428" s="71"/>
      <c r="D428" s="72"/>
      <c r="E428" s="73"/>
      <c r="F428" s="71"/>
      <c r="G428" s="71"/>
      <c r="H428" s="71"/>
      <c r="I428" s="87"/>
      <c r="J428" s="77"/>
      <c r="K428" s="88"/>
      <c r="L428" s="89"/>
      <c r="M428" s="77"/>
      <c r="N428" s="78"/>
      <c r="O428" s="89"/>
      <c r="P428" s="78"/>
      <c r="Q428" s="97"/>
    </row>
    <row r="429" spans="1:17" ht="18.75" customHeight="1" x14ac:dyDescent="0.2">
      <c r="A429" s="86"/>
      <c r="B429" s="71"/>
      <c r="C429" s="71"/>
      <c r="D429" s="72"/>
      <c r="E429" s="73"/>
      <c r="F429" s="71"/>
      <c r="G429" s="71"/>
      <c r="H429" s="71"/>
      <c r="I429" s="87"/>
      <c r="J429" s="77"/>
      <c r="K429" s="88"/>
      <c r="L429" s="89"/>
      <c r="M429" s="77"/>
      <c r="N429" s="78"/>
      <c r="O429" s="89"/>
      <c r="P429" s="78"/>
      <c r="Q429" s="97"/>
    </row>
    <row r="430" spans="1:17" ht="18.75" customHeight="1" x14ac:dyDescent="0.2">
      <c r="A430" s="86"/>
      <c r="B430" s="71"/>
      <c r="C430" s="71"/>
      <c r="D430" s="72"/>
      <c r="E430" s="73"/>
      <c r="F430" s="71"/>
      <c r="G430" s="71"/>
      <c r="H430" s="71"/>
      <c r="I430" s="87"/>
      <c r="J430" s="77"/>
      <c r="K430" s="88"/>
      <c r="L430" s="89"/>
      <c r="M430" s="77"/>
      <c r="N430" s="78"/>
      <c r="O430" s="89"/>
      <c r="P430" s="78"/>
      <c r="Q430" s="97"/>
    </row>
    <row r="431" spans="1:17" ht="18.75" customHeight="1" x14ac:dyDescent="0.2">
      <c r="A431" s="86"/>
      <c r="B431" s="71"/>
      <c r="C431" s="71"/>
      <c r="D431" s="72"/>
      <c r="E431" s="73"/>
      <c r="F431" s="71"/>
      <c r="G431" s="71"/>
      <c r="H431" s="71"/>
      <c r="I431" s="87"/>
      <c r="J431" s="77"/>
      <c r="K431" s="88"/>
      <c r="L431" s="89"/>
      <c r="M431" s="77"/>
      <c r="N431" s="78"/>
      <c r="O431" s="89"/>
      <c r="P431" s="78"/>
      <c r="Q431" s="97"/>
    </row>
    <row r="432" spans="1:17" ht="18.75" customHeight="1" x14ac:dyDescent="0.2">
      <c r="A432" s="86"/>
      <c r="B432" s="71"/>
      <c r="C432" s="71"/>
      <c r="D432" s="72"/>
      <c r="E432" s="73"/>
      <c r="F432" s="71"/>
      <c r="G432" s="71"/>
      <c r="H432" s="71"/>
      <c r="I432" s="87"/>
      <c r="J432" s="77"/>
      <c r="K432" s="88"/>
      <c r="L432" s="89"/>
      <c r="M432" s="77"/>
      <c r="N432" s="78"/>
      <c r="O432" s="89"/>
      <c r="P432" s="78"/>
      <c r="Q432" s="97"/>
    </row>
    <row r="433" spans="1:17" ht="18.75" customHeight="1" x14ac:dyDescent="0.2">
      <c r="A433" s="86"/>
      <c r="B433" s="71"/>
      <c r="C433" s="71"/>
      <c r="D433" s="72"/>
      <c r="E433" s="73"/>
      <c r="F433" s="71"/>
      <c r="G433" s="71"/>
      <c r="H433" s="71"/>
      <c r="I433" s="87"/>
      <c r="J433" s="77"/>
      <c r="K433" s="88"/>
      <c r="L433" s="89"/>
      <c r="M433" s="77"/>
      <c r="N433" s="78"/>
      <c r="O433" s="89"/>
      <c r="P433" s="78"/>
      <c r="Q433" s="97"/>
    </row>
    <row r="434" spans="1:17" ht="18.75" customHeight="1" x14ac:dyDescent="0.2">
      <c r="A434" s="86"/>
      <c r="B434" s="71"/>
      <c r="C434" s="71"/>
      <c r="D434" s="72"/>
      <c r="E434" s="73"/>
      <c r="F434" s="71"/>
      <c r="G434" s="71"/>
      <c r="H434" s="71"/>
      <c r="I434" s="87"/>
      <c r="J434" s="77"/>
      <c r="K434" s="88"/>
      <c r="L434" s="89"/>
      <c r="M434" s="77"/>
      <c r="N434" s="78"/>
      <c r="O434" s="89"/>
      <c r="P434" s="78"/>
      <c r="Q434" s="97"/>
    </row>
    <row r="435" spans="1:17" ht="18.75" customHeight="1" x14ac:dyDescent="0.2">
      <c r="A435" s="86"/>
      <c r="B435" s="71"/>
      <c r="C435" s="71"/>
      <c r="D435" s="72"/>
      <c r="E435" s="73"/>
      <c r="F435" s="71"/>
      <c r="G435" s="71"/>
      <c r="H435" s="71"/>
      <c r="I435" s="87"/>
      <c r="J435" s="77"/>
      <c r="K435" s="88"/>
      <c r="L435" s="89"/>
      <c r="M435" s="77"/>
      <c r="N435" s="78"/>
      <c r="O435" s="89"/>
      <c r="P435" s="78"/>
      <c r="Q435" s="97"/>
    </row>
    <row r="436" spans="1:17" ht="18.75" customHeight="1" x14ac:dyDescent="0.2">
      <c r="A436" s="86"/>
      <c r="B436" s="71"/>
      <c r="C436" s="71"/>
      <c r="D436" s="72"/>
      <c r="E436" s="73"/>
      <c r="F436" s="71"/>
      <c r="G436" s="71"/>
      <c r="H436" s="71"/>
      <c r="I436" s="87"/>
      <c r="J436" s="77"/>
      <c r="K436" s="88"/>
      <c r="L436" s="89"/>
      <c r="M436" s="77"/>
      <c r="N436" s="78"/>
      <c r="O436" s="89"/>
      <c r="P436" s="78"/>
      <c r="Q436" s="97"/>
    </row>
    <row r="437" spans="1:17" ht="18.75" customHeight="1" x14ac:dyDescent="0.2">
      <c r="A437" s="86"/>
      <c r="B437" s="71"/>
      <c r="C437" s="71"/>
      <c r="D437" s="72"/>
      <c r="E437" s="73"/>
      <c r="F437" s="71"/>
      <c r="G437" s="71"/>
      <c r="H437" s="71"/>
      <c r="I437" s="87"/>
      <c r="J437" s="77"/>
      <c r="K437" s="88"/>
      <c r="L437" s="89"/>
      <c r="M437" s="77"/>
      <c r="N437" s="78"/>
      <c r="O437" s="89"/>
      <c r="P437" s="78"/>
      <c r="Q437" s="97"/>
    </row>
    <row r="438" spans="1:17" ht="18.75" customHeight="1" x14ac:dyDescent="0.2">
      <c r="A438" s="86"/>
      <c r="B438" s="71"/>
      <c r="C438" s="71"/>
      <c r="D438" s="72"/>
      <c r="E438" s="73"/>
      <c r="F438" s="71"/>
      <c r="G438" s="71"/>
      <c r="H438" s="71"/>
      <c r="I438" s="87"/>
      <c r="J438" s="77"/>
      <c r="K438" s="88"/>
      <c r="L438" s="89"/>
      <c r="M438" s="77"/>
      <c r="N438" s="78"/>
      <c r="O438" s="89"/>
      <c r="P438" s="78"/>
      <c r="Q438" s="97"/>
    </row>
    <row r="439" spans="1:17" ht="18.75" customHeight="1" x14ac:dyDescent="0.2">
      <c r="A439" s="86"/>
      <c r="B439" s="71"/>
      <c r="C439" s="71"/>
      <c r="D439" s="72"/>
      <c r="E439" s="73"/>
      <c r="F439" s="71"/>
      <c r="G439" s="71"/>
      <c r="H439" s="71"/>
      <c r="I439" s="87"/>
      <c r="J439" s="77"/>
      <c r="K439" s="88"/>
      <c r="L439" s="89"/>
      <c r="M439" s="77"/>
      <c r="N439" s="78"/>
      <c r="O439" s="89"/>
      <c r="P439" s="78"/>
      <c r="Q439" s="97"/>
    </row>
    <row r="440" spans="1:17" ht="18.75" customHeight="1" x14ac:dyDescent="0.2">
      <c r="A440" s="86"/>
      <c r="B440" s="71"/>
      <c r="C440" s="71"/>
      <c r="D440" s="72"/>
      <c r="E440" s="73"/>
      <c r="F440" s="71"/>
      <c r="G440" s="71"/>
      <c r="H440" s="71"/>
      <c r="I440" s="87"/>
      <c r="J440" s="77"/>
      <c r="K440" s="88"/>
      <c r="L440" s="89"/>
      <c r="M440" s="77"/>
      <c r="N440" s="78"/>
      <c r="O440" s="89"/>
      <c r="P440" s="78"/>
      <c r="Q440" s="97"/>
    </row>
    <row r="441" spans="1:17" ht="18.75" customHeight="1" x14ac:dyDescent="0.2">
      <c r="A441" s="86"/>
      <c r="B441" s="71"/>
      <c r="C441" s="71"/>
      <c r="D441" s="72"/>
      <c r="E441" s="73"/>
      <c r="F441" s="71"/>
      <c r="G441" s="71"/>
      <c r="H441" s="71"/>
      <c r="I441" s="87"/>
      <c r="J441" s="77"/>
      <c r="K441" s="88"/>
      <c r="L441" s="89"/>
      <c r="M441" s="77"/>
      <c r="N441" s="78"/>
      <c r="O441" s="89"/>
      <c r="P441" s="78"/>
      <c r="Q441" s="97"/>
    </row>
    <row r="442" spans="1:17" ht="18.75" customHeight="1" x14ac:dyDescent="0.2">
      <c r="A442" s="86"/>
      <c r="B442" s="71"/>
      <c r="C442" s="71"/>
      <c r="D442" s="72"/>
      <c r="E442" s="73"/>
      <c r="F442" s="71"/>
      <c r="G442" s="71"/>
      <c r="H442" s="71"/>
      <c r="I442" s="87"/>
      <c r="J442" s="77"/>
      <c r="K442" s="88"/>
      <c r="L442" s="89"/>
      <c r="M442" s="77"/>
      <c r="N442" s="78"/>
      <c r="O442" s="89"/>
      <c r="P442" s="78"/>
      <c r="Q442" s="97"/>
    </row>
    <row r="443" spans="1:17" ht="18.75" customHeight="1" x14ac:dyDescent="0.2">
      <c r="A443" s="86"/>
      <c r="B443" s="71"/>
      <c r="C443" s="71"/>
      <c r="D443" s="72"/>
      <c r="E443" s="73"/>
      <c r="F443" s="71"/>
      <c r="G443" s="71"/>
      <c r="H443" s="71"/>
      <c r="I443" s="87"/>
      <c r="J443" s="77"/>
      <c r="K443" s="88"/>
      <c r="L443" s="89"/>
      <c r="M443" s="77"/>
      <c r="N443" s="78"/>
      <c r="O443" s="89"/>
      <c r="P443" s="78"/>
      <c r="Q443" s="97"/>
    </row>
    <row r="444" spans="1:17" ht="18.75" customHeight="1" x14ac:dyDescent="0.2">
      <c r="A444" s="86"/>
      <c r="B444" s="71"/>
      <c r="C444" s="71"/>
      <c r="D444" s="72"/>
      <c r="E444" s="73"/>
      <c r="F444" s="71"/>
      <c r="G444" s="71"/>
      <c r="H444" s="71"/>
      <c r="I444" s="87"/>
      <c r="J444" s="77"/>
      <c r="K444" s="88"/>
      <c r="L444" s="89"/>
      <c r="M444" s="77"/>
      <c r="N444" s="78"/>
      <c r="O444" s="89"/>
      <c r="P444" s="78"/>
      <c r="Q444" s="97"/>
    </row>
    <row r="445" spans="1:17" ht="18.75" customHeight="1" x14ac:dyDescent="0.2">
      <c r="A445" s="86"/>
      <c r="B445" s="71"/>
      <c r="C445" s="71"/>
      <c r="D445" s="72"/>
      <c r="E445" s="73"/>
      <c r="F445" s="71"/>
      <c r="G445" s="71"/>
      <c r="H445" s="71"/>
      <c r="I445" s="87"/>
      <c r="J445" s="77"/>
      <c r="K445" s="88"/>
      <c r="L445" s="89"/>
      <c r="M445" s="77"/>
      <c r="N445" s="78"/>
      <c r="O445" s="89"/>
      <c r="P445" s="78"/>
      <c r="Q445" s="97"/>
    </row>
    <row r="446" spans="1:17" ht="18.75" customHeight="1" x14ac:dyDescent="0.2">
      <c r="A446" s="86"/>
      <c r="B446" s="71"/>
      <c r="C446" s="71"/>
      <c r="D446" s="72"/>
      <c r="E446" s="73"/>
      <c r="F446" s="71"/>
      <c r="G446" s="71"/>
      <c r="H446" s="71"/>
      <c r="I446" s="87"/>
      <c r="J446" s="77"/>
      <c r="K446" s="88"/>
      <c r="L446" s="89"/>
      <c r="M446" s="77"/>
      <c r="N446" s="78"/>
      <c r="O446" s="89"/>
      <c r="P446" s="78"/>
      <c r="Q446" s="97"/>
    </row>
    <row r="447" spans="1:17" ht="18.75" customHeight="1" x14ac:dyDescent="0.2">
      <c r="A447" s="86"/>
      <c r="B447" s="71"/>
      <c r="C447" s="71"/>
      <c r="D447" s="72"/>
      <c r="E447" s="73"/>
      <c r="F447" s="71"/>
      <c r="G447" s="71"/>
      <c r="H447" s="71"/>
      <c r="I447" s="87"/>
      <c r="J447" s="77"/>
      <c r="K447" s="88"/>
      <c r="L447" s="89"/>
      <c r="M447" s="77"/>
      <c r="N447" s="78"/>
      <c r="O447" s="89"/>
      <c r="P447" s="78"/>
      <c r="Q447" s="97"/>
    </row>
    <row r="448" spans="1:17" ht="18.75" customHeight="1" x14ac:dyDescent="0.2">
      <c r="A448" s="86"/>
      <c r="B448" s="71"/>
      <c r="C448" s="71"/>
      <c r="D448" s="72"/>
      <c r="E448" s="73"/>
      <c r="F448" s="71"/>
      <c r="G448" s="71"/>
      <c r="H448" s="71"/>
      <c r="I448" s="87"/>
      <c r="J448" s="77"/>
      <c r="K448" s="88"/>
      <c r="L448" s="89"/>
      <c r="M448" s="77"/>
      <c r="N448" s="78"/>
      <c r="O448" s="89"/>
      <c r="P448" s="78"/>
      <c r="Q448" s="97"/>
    </row>
    <row r="449" spans="1:17" ht="18.75" customHeight="1" x14ac:dyDescent="0.2">
      <c r="A449" s="86"/>
      <c r="B449" s="71"/>
      <c r="C449" s="71"/>
      <c r="D449" s="72"/>
      <c r="E449" s="73"/>
      <c r="F449" s="71"/>
      <c r="G449" s="71"/>
      <c r="H449" s="71"/>
      <c r="I449" s="87"/>
      <c r="J449" s="77"/>
      <c r="K449" s="88"/>
      <c r="L449" s="89"/>
      <c r="M449" s="77"/>
      <c r="N449" s="78"/>
      <c r="O449" s="89"/>
      <c r="P449" s="78"/>
      <c r="Q449" s="97"/>
    </row>
    <row r="450" spans="1:17" ht="18.75" customHeight="1" x14ac:dyDescent="0.2">
      <c r="A450" s="86"/>
      <c r="B450" s="71"/>
      <c r="C450" s="71"/>
      <c r="D450" s="72"/>
      <c r="E450" s="73"/>
      <c r="F450" s="71"/>
      <c r="G450" s="71"/>
      <c r="H450" s="71"/>
      <c r="I450" s="87"/>
      <c r="J450" s="77"/>
      <c r="K450" s="88"/>
      <c r="L450" s="89"/>
      <c r="M450" s="77"/>
      <c r="N450" s="78"/>
      <c r="O450" s="89"/>
      <c r="P450" s="78"/>
      <c r="Q450" s="97"/>
    </row>
    <row r="451" spans="1:17" ht="18.75" customHeight="1" x14ac:dyDescent="0.2">
      <c r="A451" s="86"/>
      <c r="B451" s="71"/>
      <c r="C451" s="71"/>
      <c r="D451" s="72"/>
      <c r="E451" s="73"/>
      <c r="F451" s="71"/>
      <c r="G451" s="71"/>
      <c r="H451" s="71"/>
      <c r="I451" s="87"/>
      <c r="J451" s="77"/>
      <c r="K451" s="88"/>
      <c r="L451" s="89"/>
      <c r="M451" s="77"/>
      <c r="N451" s="78"/>
      <c r="O451" s="89"/>
      <c r="P451" s="78"/>
      <c r="Q451" s="97"/>
    </row>
    <row r="452" spans="1:17" ht="18.75" customHeight="1" x14ac:dyDescent="0.2">
      <c r="A452" s="86"/>
      <c r="B452" s="71"/>
      <c r="C452" s="71"/>
      <c r="D452" s="72"/>
      <c r="E452" s="73"/>
      <c r="F452" s="71"/>
      <c r="G452" s="71"/>
      <c r="H452" s="71"/>
      <c r="I452" s="87"/>
      <c r="J452" s="77"/>
      <c r="K452" s="88"/>
      <c r="L452" s="89"/>
      <c r="M452" s="77"/>
      <c r="N452" s="78"/>
      <c r="O452" s="89"/>
      <c r="P452" s="78"/>
      <c r="Q452" s="97"/>
    </row>
    <row r="453" spans="1:17" ht="18.75" customHeight="1" x14ac:dyDescent="0.2">
      <c r="A453" s="86"/>
      <c r="B453" s="71"/>
      <c r="C453" s="71"/>
      <c r="D453" s="72"/>
      <c r="E453" s="73"/>
      <c r="F453" s="71"/>
      <c r="G453" s="71"/>
      <c r="H453" s="71"/>
      <c r="I453" s="87"/>
      <c r="J453" s="77"/>
      <c r="K453" s="88"/>
      <c r="L453" s="89"/>
      <c r="M453" s="77"/>
      <c r="N453" s="78"/>
      <c r="O453" s="89"/>
      <c r="P453" s="78"/>
      <c r="Q453" s="97"/>
    </row>
    <row r="454" spans="1:17" ht="18.75" customHeight="1" x14ac:dyDescent="0.2">
      <c r="A454" s="86"/>
      <c r="B454" s="71"/>
      <c r="C454" s="71"/>
      <c r="D454" s="72"/>
      <c r="E454" s="73"/>
      <c r="F454" s="71"/>
      <c r="G454" s="71"/>
      <c r="H454" s="71"/>
      <c r="I454" s="87"/>
      <c r="J454" s="77"/>
      <c r="K454" s="88"/>
      <c r="L454" s="89"/>
      <c r="M454" s="77"/>
      <c r="N454" s="78"/>
      <c r="O454" s="89"/>
      <c r="P454" s="78"/>
      <c r="Q454" s="97"/>
    </row>
    <row r="455" spans="1:17" ht="18.75" customHeight="1" x14ac:dyDescent="0.2">
      <c r="A455" s="86"/>
      <c r="B455" s="71"/>
      <c r="C455" s="71"/>
      <c r="D455" s="72"/>
      <c r="E455" s="73"/>
      <c r="F455" s="71"/>
      <c r="G455" s="71"/>
      <c r="H455" s="71"/>
      <c r="I455" s="87"/>
      <c r="J455" s="77"/>
      <c r="K455" s="88"/>
      <c r="L455" s="89"/>
      <c r="M455" s="77"/>
      <c r="N455" s="78"/>
      <c r="O455" s="89"/>
      <c r="P455" s="78"/>
      <c r="Q455" s="97"/>
    </row>
    <row r="456" spans="1:17" ht="18.75" customHeight="1" x14ac:dyDescent="0.2">
      <c r="A456" s="86"/>
      <c r="B456" s="71"/>
      <c r="C456" s="71"/>
      <c r="D456" s="72"/>
      <c r="E456" s="73"/>
      <c r="F456" s="71"/>
      <c r="G456" s="71"/>
      <c r="H456" s="71"/>
      <c r="I456" s="87"/>
      <c r="J456" s="77"/>
      <c r="K456" s="88"/>
      <c r="L456" s="89"/>
      <c r="M456" s="77"/>
      <c r="N456" s="78"/>
      <c r="O456" s="89"/>
      <c r="P456" s="78"/>
      <c r="Q456" s="97"/>
    </row>
    <row r="457" spans="1:17" ht="18.75" customHeight="1" x14ac:dyDescent="0.2">
      <c r="A457" s="86"/>
      <c r="B457" s="71"/>
      <c r="C457" s="71"/>
      <c r="D457" s="72"/>
      <c r="E457" s="73"/>
      <c r="F457" s="71"/>
      <c r="G457" s="71"/>
      <c r="H457" s="71"/>
      <c r="I457" s="87"/>
      <c r="J457" s="77"/>
      <c r="K457" s="88"/>
      <c r="L457" s="89"/>
      <c r="M457" s="77"/>
      <c r="N457" s="78"/>
      <c r="O457" s="89"/>
      <c r="P457" s="78"/>
      <c r="Q457" s="97"/>
    </row>
    <row r="458" spans="1:17" ht="18.75" customHeight="1" x14ac:dyDescent="0.2">
      <c r="A458" s="86"/>
      <c r="B458" s="71"/>
      <c r="C458" s="71"/>
      <c r="D458" s="72"/>
      <c r="E458" s="73"/>
      <c r="F458" s="71"/>
      <c r="G458" s="71"/>
      <c r="H458" s="71"/>
      <c r="I458" s="87"/>
      <c r="J458" s="77"/>
      <c r="K458" s="88"/>
      <c r="L458" s="89"/>
      <c r="M458" s="77"/>
      <c r="N458" s="78"/>
      <c r="O458" s="89"/>
      <c r="P458" s="78"/>
      <c r="Q458" s="97"/>
    </row>
    <row r="459" spans="1:17" ht="18.75" customHeight="1" x14ac:dyDescent="0.2">
      <c r="A459" s="86"/>
      <c r="B459" s="71"/>
      <c r="C459" s="71"/>
      <c r="D459" s="72"/>
      <c r="E459" s="73"/>
      <c r="F459" s="71"/>
      <c r="G459" s="71"/>
      <c r="H459" s="71"/>
      <c r="I459" s="87"/>
      <c r="J459" s="77"/>
      <c r="K459" s="88"/>
      <c r="L459" s="89"/>
      <c r="M459" s="77"/>
      <c r="N459" s="78"/>
      <c r="O459" s="89"/>
      <c r="P459" s="78"/>
      <c r="Q459" s="97"/>
    </row>
    <row r="460" spans="1:17" ht="18.75" customHeight="1" x14ac:dyDescent="0.2">
      <c r="A460" s="86"/>
      <c r="B460" s="71"/>
      <c r="C460" s="71"/>
      <c r="D460" s="72"/>
      <c r="E460" s="73"/>
      <c r="F460" s="71"/>
      <c r="G460" s="71"/>
      <c r="H460" s="71"/>
      <c r="I460" s="87"/>
      <c r="J460" s="77"/>
      <c r="K460" s="88"/>
      <c r="L460" s="89"/>
      <c r="M460" s="77"/>
      <c r="N460" s="78"/>
      <c r="O460" s="89"/>
      <c r="P460" s="78"/>
      <c r="Q460" s="97"/>
    </row>
    <row r="461" spans="1:17" ht="18.75" customHeight="1" x14ac:dyDescent="0.2">
      <c r="A461" s="86"/>
      <c r="B461" s="71"/>
      <c r="C461" s="71"/>
      <c r="D461" s="72"/>
      <c r="E461" s="73"/>
      <c r="F461" s="71"/>
      <c r="G461" s="71"/>
      <c r="H461" s="71"/>
      <c r="I461" s="87"/>
      <c r="J461" s="77"/>
      <c r="K461" s="88"/>
      <c r="L461" s="89"/>
      <c r="M461" s="77"/>
      <c r="N461" s="78"/>
      <c r="O461" s="89"/>
      <c r="P461" s="78"/>
      <c r="Q461" s="97"/>
    </row>
    <row r="462" spans="1:17" ht="18.75" customHeight="1" x14ac:dyDescent="0.2">
      <c r="A462" s="86"/>
      <c r="B462" s="71"/>
      <c r="C462" s="71"/>
      <c r="D462" s="72"/>
      <c r="E462" s="73"/>
      <c r="F462" s="71"/>
      <c r="G462" s="71"/>
      <c r="H462" s="71"/>
      <c r="I462" s="87"/>
      <c r="J462" s="77"/>
      <c r="K462" s="88"/>
      <c r="L462" s="89"/>
      <c r="M462" s="77"/>
      <c r="N462" s="78"/>
      <c r="O462" s="89"/>
      <c r="P462" s="78"/>
      <c r="Q462" s="97"/>
    </row>
    <row r="463" spans="1:17" ht="18.75" customHeight="1" x14ac:dyDescent="0.2">
      <c r="A463" s="86"/>
      <c r="B463" s="71"/>
      <c r="C463" s="71"/>
      <c r="D463" s="72"/>
      <c r="E463" s="73"/>
      <c r="F463" s="71"/>
      <c r="G463" s="71"/>
      <c r="H463" s="71"/>
      <c r="I463" s="87"/>
      <c r="J463" s="77"/>
      <c r="K463" s="88"/>
      <c r="L463" s="89"/>
      <c r="M463" s="77"/>
      <c r="N463" s="78"/>
      <c r="O463" s="89"/>
      <c r="P463" s="78"/>
      <c r="Q463" s="97"/>
    </row>
    <row r="464" spans="1:17" ht="18.75" customHeight="1" x14ac:dyDescent="0.2">
      <c r="A464" s="86"/>
      <c r="B464" s="71"/>
      <c r="C464" s="71"/>
      <c r="D464" s="72"/>
      <c r="E464" s="73"/>
      <c r="F464" s="71"/>
      <c r="G464" s="71"/>
      <c r="H464" s="71"/>
      <c r="I464" s="87"/>
      <c r="J464" s="77"/>
      <c r="K464" s="88"/>
      <c r="L464" s="89"/>
      <c r="M464" s="77"/>
      <c r="N464" s="78"/>
      <c r="O464" s="89"/>
      <c r="P464" s="78"/>
      <c r="Q464" s="97"/>
    </row>
    <row r="465" spans="1:17" ht="18.75" customHeight="1" x14ac:dyDescent="0.2">
      <c r="A465" s="86"/>
      <c r="B465" s="71"/>
      <c r="C465" s="71"/>
      <c r="D465" s="72"/>
      <c r="E465" s="73"/>
      <c r="F465" s="71"/>
      <c r="G465" s="71"/>
      <c r="H465" s="71"/>
      <c r="I465" s="87"/>
      <c r="J465" s="77"/>
      <c r="K465" s="88"/>
      <c r="L465" s="89"/>
      <c r="M465" s="77"/>
      <c r="N465" s="78"/>
      <c r="O465" s="89"/>
      <c r="P465" s="78"/>
      <c r="Q465" s="97"/>
    </row>
    <row r="466" spans="1:17" ht="18.75" customHeight="1" x14ac:dyDescent="0.2">
      <c r="A466" s="86"/>
      <c r="B466" s="71"/>
      <c r="C466" s="71"/>
      <c r="D466" s="72"/>
      <c r="E466" s="73"/>
      <c r="F466" s="71"/>
      <c r="G466" s="71"/>
      <c r="H466" s="71"/>
      <c r="I466" s="87"/>
      <c r="J466" s="77"/>
      <c r="K466" s="88"/>
      <c r="L466" s="89"/>
      <c r="M466" s="77"/>
      <c r="N466" s="78"/>
      <c r="O466" s="89"/>
      <c r="P466" s="78"/>
      <c r="Q466" s="97"/>
    </row>
    <row r="467" spans="1:17" ht="18.75" customHeight="1" x14ac:dyDescent="0.2">
      <c r="A467" s="86"/>
      <c r="B467" s="71"/>
      <c r="C467" s="71"/>
      <c r="D467" s="72"/>
      <c r="E467" s="73"/>
      <c r="F467" s="71"/>
      <c r="G467" s="71"/>
      <c r="H467" s="71"/>
      <c r="I467" s="87"/>
      <c r="J467" s="77"/>
      <c r="K467" s="88"/>
      <c r="L467" s="89"/>
      <c r="M467" s="77"/>
      <c r="N467" s="78"/>
      <c r="O467" s="89"/>
      <c r="P467" s="78"/>
      <c r="Q467" s="97"/>
    </row>
    <row r="468" spans="1:17" ht="18.75" customHeight="1" x14ac:dyDescent="0.2">
      <c r="A468" s="86"/>
      <c r="B468" s="71"/>
      <c r="C468" s="71"/>
      <c r="D468" s="72"/>
      <c r="E468" s="73"/>
      <c r="F468" s="71"/>
      <c r="G468" s="71"/>
      <c r="H468" s="71"/>
      <c r="I468" s="87"/>
      <c r="J468" s="77"/>
      <c r="K468" s="88"/>
      <c r="L468" s="89"/>
      <c r="M468" s="77"/>
      <c r="N468" s="78"/>
      <c r="O468" s="89"/>
      <c r="P468" s="78"/>
      <c r="Q468" s="97"/>
    </row>
    <row r="469" spans="1:17" ht="18.75" customHeight="1" x14ac:dyDescent="0.2">
      <c r="A469" s="86"/>
      <c r="B469" s="71"/>
      <c r="C469" s="71"/>
      <c r="D469" s="72"/>
      <c r="E469" s="73"/>
      <c r="F469" s="71"/>
      <c r="G469" s="71"/>
      <c r="H469" s="71"/>
      <c r="I469" s="87"/>
      <c r="J469" s="77"/>
      <c r="K469" s="88"/>
      <c r="L469" s="89"/>
      <c r="M469" s="77"/>
      <c r="N469" s="78"/>
      <c r="O469" s="89"/>
      <c r="P469" s="78"/>
      <c r="Q469" s="97"/>
    </row>
    <row r="470" spans="1:17" ht="18.75" customHeight="1" x14ac:dyDescent="0.2">
      <c r="A470" s="86"/>
      <c r="B470" s="71"/>
      <c r="C470" s="71"/>
      <c r="D470" s="72"/>
      <c r="E470" s="73"/>
      <c r="F470" s="71"/>
      <c r="G470" s="71"/>
      <c r="H470" s="71"/>
      <c r="I470" s="87"/>
      <c r="J470" s="77"/>
      <c r="K470" s="88"/>
      <c r="L470" s="89"/>
      <c r="M470" s="77"/>
      <c r="N470" s="78"/>
      <c r="O470" s="89"/>
      <c r="P470" s="78"/>
      <c r="Q470" s="97"/>
    </row>
    <row r="471" spans="1:17" ht="18.75" customHeight="1" x14ac:dyDescent="0.2">
      <c r="A471" s="86"/>
      <c r="B471" s="71"/>
      <c r="C471" s="71"/>
      <c r="D471" s="72"/>
      <c r="E471" s="73"/>
      <c r="F471" s="71"/>
      <c r="G471" s="71"/>
      <c r="H471" s="71"/>
      <c r="I471" s="87"/>
      <c r="J471" s="77"/>
      <c r="K471" s="88"/>
      <c r="L471" s="89"/>
      <c r="M471" s="77"/>
      <c r="N471" s="78"/>
      <c r="O471" s="89"/>
      <c r="P471" s="78"/>
      <c r="Q471" s="97"/>
    </row>
    <row r="472" spans="1:17" ht="18.75" customHeight="1" x14ac:dyDescent="0.2">
      <c r="A472" s="86"/>
      <c r="B472" s="71"/>
      <c r="C472" s="71"/>
      <c r="D472" s="72"/>
      <c r="E472" s="73"/>
      <c r="F472" s="71"/>
      <c r="G472" s="71"/>
      <c r="H472" s="71"/>
      <c r="I472" s="87"/>
      <c r="J472" s="77"/>
      <c r="K472" s="88"/>
      <c r="L472" s="89"/>
      <c r="M472" s="77"/>
      <c r="N472" s="78"/>
      <c r="O472" s="89"/>
      <c r="P472" s="78"/>
      <c r="Q472" s="97"/>
    </row>
    <row r="473" spans="1:17" ht="18.75" customHeight="1" x14ac:dyDescent="0.2">
      <c r="A473" s="86"/>
      <c r="B473" s="71"/>
      <c r="C473" s="71"/>
      <c r="D473" s="72"/>
      <c r="E473" s="73"/>
      <c r="F473" s="71"/>
      <c r="G473" s="71"/>
      <c r="H473" s="71"/>
      <c r="I473" s="87"/>
      <c r="J473" s="77"/>
      <c r="K473" s="88"/>
      <c r="L473" s="89"/>
      <c r="M473" s="77"/>
      <c r="N473" s="78"/>
      <c r="O473" s="89"/>
      <c r="P473" s="78"/>
      <c r="Q473" s="97"/>
    </row>
    <row r="474" spans="1:17" ht="18.75" customHeight="1" x14ac:dyDescent="0.2">
      <c r="A474" s="86"/>
      <c r="B474" s="71"/>
      <c r="C474" s="71"/>
      <c r="D474" s="72"/>
      <c r="E474" s="73"/>
      <c r="F474" s="71"/>
      <c r="G474" s="71"/>
      <c r="H474" s="71"/>
      <c r="I474" s="87"/>
      <c r="J474" s="77"/>
      <c r="K474" s="88"/>
      <c r="L474" s="89"/>
      <c r="M474" s="77"/>
      <c r="N474" s="78"/>
      <c r="O474" s="89"/>
      <c r="P474" s="78"/>
      <c r="Q474" s="97"/>
    </row>
    <row r="475" spans="1:17" ht="18.75" customHeight="1" x14ac:dyDescent="0.2">
      <c r="A475" s="86"/>
      <c r="B475" s="71"/>
      <c r="C475" s="71"/>
      <c r="D475" s="72"/>
      <c r="E475" s="73"/>
      <c r="F475" s="71"/>
      <c r="G475" s="71"/>
      <c r="H475" s="71"/>
      <c r="I475" s="87"/>
      <c r="J475" s="77"/>
      <c r="K475" s="88"/>
      <c r="L475" s="89"/>
      <c r="M475" s="77"/>
      <c r="N475" s="78"/>
      <c r="O475" s="89"/>
      <c r="P475" s="78"/>
      <c r="Q475" s="97"/>
    </row>
    <row r="476" spans="1:17" ht="18.75" customHeight="1" x14ac:dyDescent="0.2">
      <c r="A476" s="86"/>
      <c r="B476" s="71"/>
      <c r="C476" s="71"/>
      <c r="D476" s="72"/>
      <c r="E476" s="73"/>
      <c r="F476" s="71"/>
      <c r="G476" s="71"/>
      <c r="H476" s="71"/>
      <c r="I476" s="87"/>
      <c r="J476" s="77"/>
      <c r="K476" s="88"/>
      <c r="L476" s="89"/>
      <c r="M476" s="77"/>
      <c r="N476" s="78"/>
      <c r="O476" s="89"/>
      <c r="P476" s="78"/>
      <c r="Q476" s="97"/>
    </row>
    <row r="477" spans="1:17" ht="18.75" customHeight="1" x14ac:dyDescent="0.2">
      <c r="A477" s="86"/>
      <c r="B477" s="71"/>
      <c r="C477" s="71"/>
      <c r="D477" s="72"/>
      <c r="E477" s="73"/>
      <c r="F477" s="71"/>
      <c r="G477" s="71"/>
      <c r="H477" s="71"/>
      <c r="I477" s="87"/>
      <c r="J477" s="77"/>
      <c r="K477" s="88"/>
      <c r="L477" s="89"/>
      <c r="M477" s="77"/>
      <c r="N477" s="78"/>
      <c r="O477" s="89"/>
      <c r="P477" s="78"/>
      <c r="Q477" s="97"/>
    </row>
    <row r="478" spans="1:17" ht="18.75" customHeight="1" x14ac:dyDescent="0.2">
      <c r="A478" s="86"/>
      <c r="B478" s="71"/>
      <c r="C478" s="71"/>
      <c r="D478" s="72"/>
      <c r="E478" s="73"/>
      <c r="F478" s="71"/>
      <c r="G478" s="71"/>
      <c r="H478" s="71"/>
      <c r="I478" s="87"/>
      <c r="J478" s="77"/>
      <c r="K478" s="88"/>
      <c r="L478" s="89"/>
      <c r="M478" s="77"/>
      <c r="N478" s="78"/>
      <c r="O478" s="89"/>
      <c r="P478" s="78"/>
      <c r="Q478" s="97"/>
    </row>
    <row r="479" spans="1:17" ht="18.75" customHeight="1" x14ac:dyDescent="0.2">
      <c r="A479" s="86"/>
      <c r="B479" s="71"/>
      <c r="C479" s="71"/>
      <c r="D479" s="72"/>
      <c r="E479" s="73"/>
      <c r="F479" s="71"/>
      <c r="G479" s="71"/>
      <c r="H479" s="71"/>
      <c r="I479" s="87"/>
      <c r="J479" s="77"/>
      <c r="K479" s="88"/>
      <c r="L479" s="89"/>
      <c r="M479" s="77"/>
      <c r="N479" s="78"/>
      <c r="O479" s="89"/>
      <c r="P479" s="78"/>
      <c r="Q479" s="97"/>
    </row>
    <row r="480" spans="1:17" ht="18.75" customHeight="1" x14ac:dyDescent="0.2">
      <c r="A480" s="86"/>
      <c r="B480" s="71"/>
      <c r="C480" s="71"/>
      <c r="D480" s="72"/>
      <c r="E480" s="73"/>
      <c r="F480" s="71"/>
      <c r="G480" s="71"/>
      <c r="H480" s="71"/>
      <c r="I480" s="87"/>
      <c r="J480" s="77"/>
      <c r="K480" s="88"/>
      <c r="L480" s="89"/>
      <c r="M480" s="77"/>
      <c r="N480" s="78"/>
      <c r="O480" s="89"/>
      <c r="P480" s="78"/>
      <c r="Q480" s="97"/>
    </row>
    <row r="481" spans="1:17" ht="18.75" customHeight="1" x14ac:dyDescent="0.2">
      <c r="A481" s="86"/>
      <c r="B481" s="71"/>
      <c r="C481" s="71"/>
      <c r="D481" s="72"/>
      <c r="E481" s="73"/>
      <c r="F481" s="71"/>
      <c r="G481" s="71"/>
      <c r="H481" s="71"/>
      <c r="I481" s="87"/>
      <c r="J481" s="77"/>
      <c r="K481" s="88"/>
      <c r="L481" s="89"/>
      <c r="M481" s="77"/>
      <c r="N481" s="78"/>
      <c r="O481" s="89"/>
      <c r="P481" s="78"/>
      <c r="Q481" s="97"/>
    </row>
    <row r="482" spans="1:17" ht="18.75" customHeight="1" x14ac:dyDescent="0.2">
      <c r="A482" s="86"/>
      <c r="B482" s="71"/>
      <c r="C482" s="71"/>
      <c r="D482" s="72"/>
      <c r="E482" s="73"/>
      <c r="F482" s="71"/>
      <c r="G482" s="71"/>
      <c r="H482" s="71"/>
      <c r="I482" s="87"/>
      <c r="J482" s="77"/>
      <c r="K482" s="88"/>
      <c r="L482" s="89"/>
      <c r="M482" s="77"/>
      <c r="N482" s="78"/>
      <c r="O482" s="89"/>
      <c r="P482" s="78"/>
      <c r="Q482" s="97"/>
    </row>
    <row r="483" spans="1:17" ht="18.75" customHeight="1" x14ac:dyDescent="0.2">
      <c r="A483" s="86"/>
      <c r="B483" s="71"/>
      <c r="C483" s="71"/>
      <c r="D483" s="72"/>
      <c r="E483" s="73"/>
      <c r="F483" s="71"/>
      <c r="G483" s="71"/>
      <c r="H483" s="71"/>
      <c r="I483" s="87"/>
      <c r="J483" s="77"/>
      <c r="K483" s="88"/>
      <c r="L483" s="89"/>
      <c r="M483" s="77"/>
      <c r="N483" s="78"/>
      <c r="O483" s="89"/>
      <c r="P483" s="78"/>
      <c r="Q483" s="97"/>
    </row>
    <row r="484" spans="1:17" ht="18.75" customHeight="1" x14ac:dyDescent="0.2">
      <c r="A484" s="86"/>
      <c r="B484" s="71"/>
      <c r="C484" s="71"/>
      <c r="D484" s="72"/>
      <c r="E484" s="73"/>
      <c r="F484" s="71"/>
      <c r="G484" s="71"/>
      <c r="H484" s="71"/>
      <c r="I484" s="87"/>
      <c r="J484" s="77"/>
      <c r="K484" s="88"/>
      <c r="L484" s="89"/>
      <c r="M484" s="77"/>
      <c r="N484" s="78"/>
      <c r="O484" s="89"/>
      <c r="P484" s="78"/>
      <c r="Q484" s="97"/>
    </row>
    <row r="485" spans="1:17" ht="18.75" customHeight="1" x14ac:dyDescent="0.2">
      <c r="A485" s="86"/>
      <c r="B485" s="71"/>
      <c r="C485" s="71"/>
      <c r="D485" s="72"/>
      <c r="E485" s="73"/>
      <c r="F485" s="71"/>
      <c r="G485" s="71"/>
      <c r="H485" s="71"/>
      <c r="I485" s="87"/>
      <c r="J485" s="77"/>
      <c r="K485" s="88"/>
      <c r="L485" s="89"/>
      <c r="M485" s="77"/>
      <c r="N485" s="78"/>
      <c r="O485" s="89"/>
      <c r="P485" s="78"/>
      <c r="Q485" s="97"/>
    </row>
    <row r="486" spans="1:17" ht="18.75" customHeight="1" x14ac:dyDescent="0.2">
      <c r="A486" s="86"/>
      <c r="B486" s="71"/>
      <c r="C486" s="71"/>
      <c r="D486" s="72"/>
      <c r="E486" s="73"/>
      <c r="F486" s="71"/>
      <c r="G486" s="71"/>
      <c r="H486" s="71"/>
      <c r="I486" s="87"/>
      <c r="J486" s="77"/>
      <c r="K486" s="88"/>
      <c r="L486" s="89"/>
      <c r="M486" s="77"/>
      <c r="N486" s="78"/>
      <c r="O486" s="89"/>
      <c r="P486" s="78"/>
      <c r="Q486" s="97"/>
    </row>
    <row r="487" spans="1:17" ht="18.75" customHeight="1" x14ac:dyDescent="0.2">
      <c r="A487" s="86"/>
      <c r="B487" s="71"/>
      <c r="C487" s="71"/>
      <c r="D487" s="72"/>
      <c r="E487" s="73"/>
      <c r="F487" s="71"/>
      <c r="G487" s="71"/>
      <c r="H487" s="71"/>
      <c r="I487" s="87"/>
      <c r="J487" s="77"/>
      <c r="K487" s="88"/>
      <c r="L487" s="89"/>
      <c r="M487" s="77"/>
      <c r="N487" s="78"/>
      <c r="O487" s="89"/>
      <c r="P487" s="78"/>
      <c r="Q487" s="97"/>
    </row>
    <row r="488" spans="1:17" ht="18.75" customHeight="1" x14ac:dyDescent="0.2">
      <c r="A488" s="86"/>
      <c r="B488" s="71"/>
      <c r="C488" s="71"/>
      <c r="D488" s="72"/>
      <c r="E488" s="73"/>
      <c r="F488" s="71"/>
      <c r="G488" s="71"/>
      <c r="H488" s="71"/>
      <c r="I488" s="87"/>
      <c r="J488" s="77"/>
      <c r="K488" s="88"/>
      <c r="L488" s="89"/>
      <c r="M488" s="77"/>
      <c r="N488" s="78"/>
      <c r="O488" s="89"/>
      <c r="P488" s="78"/>
      <c r="Q488" s="97"/>
    </row>
    <row r="489" spans="1:17" ht="18.75" customHeight="1" x14ac:dyDescent="0.2">
      <c r="A489" s="86"/>
      <c r="B489" s="71"/>
      <c r="C489" s="71"/>
      <c r="D489" s="72"/>
      <c r="E489" s="73"/>
      <c r="F489" s="71"/>
      <c r="G489" s="71"/>
      <c r="H489" s="71"/>
      <c r="I489" s="87"/>
      <c r="J489" s="77"/>
      <c r="K489" s="88"/>
      <c r="L489" s="89"/>
      <c r="M489" s="77"/>
      <c r="N489" s="78"/>
      <c r="O489" s="89"/>
      <c r="P489" s="78"/>
      <c r="Q489" s="97"/>
    </row>
    <row r="490" spans="1:17" ht="18.75" customHeight="1" x14ac:dyDescent="0.2">
      <c r="A490" s="86"/>
      <c r="B490" s="71"/>
      <c r="C490" s="71"/>
      <c r="D490" s="72"/>
      <c r="E490" s="73"/>
      <c r="F490" s="71"/>
      <c r="G490" s="71"/>
      <c r="H490" s="71"/>
      <c r="I490" s="87"/>
      <c r="J490" s="77"/>
      <c r="K490" s="88"/>
      <c r="L490" s="89"/>
      <c r="M490" s="77"/>
      <c r="N490" s="78"/>
      <c r="O490" s="89"/>
      <c r="P490" s="78"/>
      <c r="Q490" s="97"/>
    </row>
    <row r="491" spans="1:17" ht="18.75" customHeight="1" x14ac:dyDescent="0.2">
      <c r="A491" s="86"/>
      <c r="B491" s="71"/>
      <c r="C491" s="71"/>
      <c r="D491" s="72"/>
      <c r="E491" s="73"/>
      <c r="F491" s="71"/>
      <c r="G491" s="71"/>
      <c r="H491" s="71"/>
      <c r="I491" s="87"/>
      <c r="J491" s="77"/>
      <c r="K491" s="88"/>
      <c r="L491" s="89"/>
      <c r="M491" s="77"/>
      <c r="N491" s="78"/>
      <c r="O491" s="89"/>
      <c r="P491" s="78"/>
      <c r="Q491" s="97"/>
    </row>
    <row r="492" spans="1:17" ht="18.75" customHeight="1" x14ac:dyDescent="0.2">
      <c r="A492" s="86"/>
      <c r="B492" s="71"/>
      <c r="C492" s="71"/>
      <c r="D492" s="72"/>
      <c r="E492" s="73"/>
      <c r="F492" s="71"/>
      <c r="G492" s="71"/>
      <c r="H492" s="71"/>
      <c r="I492" s="87"/>
      <c r="J492" s="77"/>
      <c r="K492" s="88"/>
      <c r="L492" s="89"/>
      <c r="M492" s="77"/>
      <c r="N492" s="78"/>
      <c r="O492" s="89"/>
      <c r="P492" s="78"/>
      <c r="Q492" s="97"/>
    </row>
    <row r="493" spans="1:17" ht="18.75" customHeight="1" x14ac:dyDescent="0.2">
      <c r="A493" s="86"/>
      <c r="B493" s="71"/>
      <c r="C493" s="71"/>
      <c r="D493" s="72"/>
      <c r="E493" s="73"/>
      <c r="F493" s="71"/>
      <c r="G493" s="71"/>
      <c r="H493" s="71"/>
      <c r="I493" s="87"/>
      <c r="J493" s="77"/>
      <c r="K493" s="88"/>
      <c r="L493" s="89"/>
      <c r="M493" s="77"/>
      <c r="N493" s="78"/>
      <c r="O493" s="89"/>
      <c r="P493" s="78"/>
      <c r="Q493" s="97"/>
    </row>
    <row r="494" spans="1:17" ht="18.75" customHeight="1" x14ac:dyDescent="0.2">
      <c r="A494" s="86"/>
      <c r="B494" s="71"/>
      <c r="C494" s="71"/>
      <c r="D494" s="72"/>
      <c r="E494" s="73"/>
      <c r="F494" s="71"/>
      <c r="G494" s="71"/>
      <c r="H494" s="71"/>
      <c r="I494" s="87"/>
      <c r="J494" s="77"/>
      <c r="K494" s="88"/>
      <c r="L494" s="89"/>
      <c r="M494" s="77"/>
      <c r="N494" s="78"/>
      <c r="O494" s="89"/>
      <c r="P494" s="78"/>
      <c r="Q494" s="97"/>
    </row>
    <row r="495" spans="1:17" ht="18.75" customHeight="1" x14ac:dyDescent="0.2">
      <c r="A495" s="86"/>
      <c r="B495" s="71"/>
      <c r="C495" s="71"/>
      <c r="D495" s="72"/>
      <c r="E495" s="73"/>
      <c r="F495" s="71"/>
      <c r="G495" s="71"/>
      <c r="H495" s="71"/>
      <c r="I495" s="87"/>
      <c r="J495" s="77"/>
      <c r="K495" s="88"/>
      <c r="L495" s="89"/>
      <c r="M495" s="77"/>
      <c r="N495" s="78"/>
      <c r="O495" s="89"/>
      <c r="P495" s="78"/>
      <c r="Q495" s="97"/>
    </row>
    <row r="496" spans="1:17" ht="18.75" customHeight="1" x14ac:dyDescent="0.2">
      <c r="A496" s="86"/>
      <c r="B496" s="71"/>
      <c r="C496" s="71"/>
      <c r="D496" s="72"/>
      <c r="E496" s="73"/>
      <c r="F496" s="71"/>
      <c r="G496" s="71"/>
      <c r="H496" s="71"/>
      <c r="I496" s="87"/>
      <c r="J496" s="77"/>
      <c r="K496" s="88"/>
      <c r="L496" s="89"/>
      <c r="M496" s="77"/>
      <c r="N496" s="78"/>
      <c r="O496" s="89"/>
      <c r="P496" s="78"/>
      <c r="Q496" s="97"/>
    </row>
    <row r="497" spans="1:17" ht="18.75" customHeight="1" x14ac:dyDescent="0.2">
      <c r="A497" s="86"/>
      <c r="B497" s="71"/>
      <c r="C497" s="71"/>
      <c r="D497" s="72"/>
      <c r="E497" s="73"/>
      <c r="F497" s="71"/>
      <c r="G497" s="71"/>
      <c r="H497" s="71"/>
      <c r="I497" s="87"/>
      <c r="J497" s="77"/>
      <c r="K497" s="88"/>
      <c r="L497" s="89"/>
      <c r="M497" s="77"/>
      <c r="N497" s="78"/>
      <c r="O497" s="89"/>
      <c r="P497" s="78"/>
      <c r="Q497" s="97"/>
    </row>
    <row r="498" spans="1:17" ht="18.75" customHeight="1" x14ac:dyDescent="0.2">
      <c r="A498" s="86"/>
      <c r="B498" s="71"/>
      <c r="C498" s="71"/>
      <c r="D498" s="72"/>
      <c r="E498" s="73"/>
      <c r="F498" s="71"/>
      <c r="G498" s="71"/>
      <c r="H498" s="71"/>
      <c r="I498" s="87"/>
      <c r="J498" s="77"/>
      <c r="K498" s="88"/>
      <c r="L498" s="89"/>
      <c r="M498" s="77"/>
      <c r="N498" s="78"/>
      <c r="O498" s="89"/>
      <c r="P498" s="78"/>
      <c r="Q498" s="97"/>
    </row>
    <row r="499" spans="1:17" ht="18.75" customHeight="1" x14ac:dyDescent="0.2">
      <c r="A499" s="86"/>
      <c r="B499" s="71"/>
      <c r="C499" s="71"/>
      <c r="D499" s="72"/>
      <c r="E499" s="73"/>
      <c r="F499" s="71"/>
      <c r="G499" s="71"/>
      <c r="H499" s="71"/>
      <c r="I499" s="87"/>
      <c r="J499" s="77"/>
      <c r="K499" s="88"/>
      <c r="L499" s="89"/>
      <c r="M499" s="77"/>
      <c r="N499" s="78"/>
      <c r="O499" s="89"/>
      <c r="P499" s="78"/>
      <c r="Q499" s="97"/>
    </row>
    <row r="500" spans="1:17" ht="18.75" customHeight="1" x14ac:dyDescent="0.2">
      <c r="A500" s="86"/>
      <c r="B500" s="71"/>
      <c r="C500" s="71"/>
      <c r="D500" s="72"/>
      <c r="E500" s="73"/>
      <c r="F500" s="71"/>
      <c r="G500" s="71"/>
      <c r="H500" s="71"/>
      <c r="I500" s="87"/>
      <c r="J500" s="77"/>
      <c r="K500" s="88"/>
      <c r="L500" s="89"/>
      <c r="M500" s="77"/>
      <c r="N500" s="78"/>
      <c r="O500" s="89"/>
      <c r="P500" s="78"/>
      <c r="Q500" s="97"/>
    </row>
    <row r="501" spans="1:17" ht="18.75" customHeight="1" x14ac:dyDescent="0.2">
      <c r="A501" s="86"/>
      <c r="B501" s="71"/>
      <c r="C501" s="71"/>
      <c r="D501" s="72"/>
      <c r="E501" s="73"/>
      <c r="F501" s="71"/>
      <c r="G501" s="71"/>
      <c r="H501" s="71"/>
      <c r="I501" s="87"/>
      <c r="J501" s="77"/>
      <c r="K501" s="88"/>
      <c r="L501" s="89"/>
      <c r="M501" s="77"/>
      <c r="N501" s="78"/>
      <c r="O501" s="89"/>
      <c r="P501" s="78"/>
      <c r="Q501" s="97"/>
    </row>
    <row r="502" spans="1:17" ht="18.75" customHeight="1" x14ac:dyDescent="0.2">
      <c r="A502" s="86"/>
      <c r="B502" s="71"/>
      <c r="C502" s="71"/>
      <c r="D502" s="72"/>
      <c r="E502" s="73"/>
      <c r="F502" s="71"/>
      <c r="G502" s="71"/>
      <c r="H502" s="71"/>
      <c r="I502" s="87"/>
      <c r="J502" s="77"/>
      <c r="K502" s="88"/>
      <c r="L502" s="89"/>
      <c r="M502" s="77"/>
      <c r="N502" s="78"/>
      <c r="O502" s="89"/>
      <c r="P502" s="78"/>
      <c r="Q502" s="97"/>
    </row>
    <row r="503" spans="1:17" ht="18.75" customHeight="1" x14ac:dyDescent="0.2">
      <c r="A503" s="86"/>
      <c r="B503" s="71"/>
      <c r="C503" s="71"/>
      <c r="D503" s="72"/>
      <c r="E503" s="73"/>
      <c r="F503" s="71"/>
      <c r="G503" s="71"/>
      <c r="H503" s="71"/>
      <c r="I503" s="87"/>
      <c r="J503" s="77"/>
      <c r="K503" s="88"/>
      <c r="L503" s="89"/>
      <c r="M503" s="77"/>
      <c r="N503" s="78"/>
      <c r="O503" s="89"/>
      <c r="P503" s="78"/>
      <c r="Q503" s="97"/>
    </row>
    <row r="504" spans="1:17" ht="18.75" customHeight="1" x14ac:dyDescent="0.2">
      <c r="A504" s="86"/>
      <c r="B504" s="71"/>
      <c r="C504" s="71"/>
      <c r="D504" s="72"/>
      <c r="E504" s="73"/>
      <c r="F504" s="71"/>
      <c r="G504" s="71"/>
      <c r="H504" s="71"/>
      <c r="I504" s="87"/>
      <c r="J504" s="77"/>
      <c r="K504" s="88"/>
      <c r="L504" s="89"/>
      <c r="M504" s="77"/>
      <c r="N504" s="78"/>
      <c r="O504" s="89"/>
      <c r="P504" s="78"/>
      <c r="Q504" s="97"/>
    </row>
    <row r="505" spans="1:17" ht="18.75" customHeight="1" x14ac:dyDescent="0.2">
      <c r="A505" s="86"/>
      <c r="B505" s="71"/>
      <c r="C505" s="71"/>
      <c r="D505" s="72"/>
      <c r="E505" s="73"/>
      <c r="F505" s="71"/>
      <c r="G505" s="71"/>
      <c r="H505" s="71"/>
      <c r="I505" s="87"/>
      <c r="J505" s="77"/>
      <c r="K505" s="88"/>
      <c r="L505" s="89"/>
      <c r="M505" s="77"/>
      <c r="N505" s="78"/>
      <c r="O505" s="89"/>
      <c r="P505" s="78"/>
      <c r="Q505" s="97"/>
    </row>
    <row r="506" spans="1:17" ht="18.75" customHeight="1" x14ac:dyDescent="0.2">
      <c r="A506" s="86"/>
      <c r="B506" s="71"/>
      <c r="C506" s="71"/>
      <c r="D506" s="72"/>
      <c r="E506" s="73"/>
      <c r="F506" s="71"/>
      <c r="G506" s="71"/>
      <c r="H506" s="71"/>
      <c r="I506" s="87"/>
      <c r="J506" s="77"/>
      <c r="K506" s="88"/>
      <c r="L506" s="89"/>
      <c r="M506" s="77"/>
      <c r="N506" s="78"/>
      <c r="O506" s="89"/>
      <c r="P506" s="78"/>
      <c r="Q506" s="97"/>
    </row>
    <row r="507" spans="1:17" ht="18.75" customHeight="1" x14ac:dyDescent="0.2">
      <c r="A507" s="86"/>
      <c r="B507" s="71"/>
      <c r="C507" s="71"/>
      <c r="D507" s="72"/>
      <c r="E507" s="73"/>
      <c r="F507" s="71"/>
      <c r="G507" s="71"/>
      <c r="H507" s="71"/>
      <c r="I507" s="87"/>
      <c r="J507" s="77"/>
      <c r="K507" s="88"/>
      <c r="L507" s="89"/>
      <c r="M507" s="77"/>
      <c r="N507" s="78"/>
      <c r="O507" s="89"/>
      <c r="P507" s="78"/>
      <c r="Q507" s="97"/>
    </row>
    <row r="508" spans="1:17" ht="18.75" customHeight="1" x14ac:dyDescent="0.2">
      <c r="A508" s="86"/>
      <c r="B508" s="71"/>
      <c r="C508" s="71"/>
      <c r="D508" s="72"/>
      <c r="E508" s="73"/>
      <c r="F508" s="71"/>
      <c r="G508" s="71"/>
      <c r="H508" s="71"/>
      <c r="I508" s="87"/>
      <c r="J508" s="77"/>
      <c r="K508" s="88"/>
      <c r="L508" s="89"/>
      <c r="M508" s="77"/>
      <c r="N508" s="78"/>
      <c r="O508" s="89"/>
      <c r="P508" s="78"/>
      <c r="Q508" s="97"/>
    </row>
    <row r="509" spans="1:17" ht="18.75" customHeight="1" x14ac:dyDescent="0.2">
      <c r="A509" s="86"/>
      <c r="B509" s="71"/>
      <c r="C509" s="71"/>
      <c r="D509" s="72"/>
      <c r="E509" s="73"/>
      <c r="F509" s="71"/>
      <c r="G509" s="71"/>
      <c r="H509" s="71"/>
      <c r="I509" s="87"/>
      <c r="J509" s="77"/>
      <c r="K509" s="88"/>
      <c r="L509" s="89"/>
      <c r="M509" s="77"/>
      <c r="N509" s="78"/>
      <c r="O509" s="89"/>
      <c r="P509" s="78"/>
      <c r="Q509" s="97"/>
    </row>
    <row r="510" spans="1:17" ht="18.75" customHeight="1" x14ac:dyDescent="0.2">
      <c r="A510" s="86"/>
      <c r="B510" s="71"/>
      <c r="C510" s="71"/>
      <c r="D510" s="72"/>
      <c r="E510" s="73"/>
      <c r="F510" s="71"/>
      <c r="G510" s="71"/>
      <c r="H510" s="71"/>
      <c r="I510" s="87"/>
      <c r="J510" s="77"/>
      <c r="K510" s="88"/>
      <c r="L510" s="89"/>
      <c r="M510" s="77"/>
      <c r="N510" s="78"/>
      <c r="O510" s="89"/>
      <c r="P510" s="78"/>
      <c r="Q510" s="97"/>
    </row>
    <row r="511" spans="1:17" ht="18.75" customHeight="1" x14ac:dyDescent="0.2">
      <c r="A511" s="86"/>
      <c r="B511" s="71"/>
      <c r="C511" s="71"/>
      <c r="D511" s="72"/>
      <c r="E511" s="73"/>
      <c r="F511" s="71"/>
      <c r="G511" s="71"/>
      <c r="H511" s="71"/>
      <c r="I511" s="87"/>
      <c r="J511" s="77"/>
      <c r="K511" s="88"/>
      <c r="L511" s="89"/>
      <c r="M511" s="77"/>
      <c r="N511" s="78"/>
      <c r="O511" s="89"/>
      <c r="P511" s="78"/>
      <c r="Q511" s="97"/>
    </row>
    <row r="512" spans="1:17" ht="18.75" customHeight="1" x14ac:dyDescent="0.2">
      <c r="A512" s="86"/>
      <c r="B512" s="71"/>
      <c r="C512" s="71"/>
      <c r="D512" s="72"/>
      <c r="E512" s="73"/>
      <c r="F512" s="71"/>
      <c r="G512" s="71"/>
      <c r="H512" s="71"/>
      <c r="I512" s="87"/>
      <c r="J512" s="77"/>
      <c r="K512" s="88"/>
      <c r="L512" s="89"/>
      <c r="M512" s="77"/>
      <c r="N512" s="78"/>
      <c r="O512" s="89"/>
      <c r="P512" s="78"/>
      <c r="Q512" s="97"/>
    </row>
    <row r="513" spans="1:17" ht="18.75" customHeight="1" x14ac:dyDescent="0.2">
      <c r="A513" s="86"/>
      <c r="B513" s="71"/>
      <c r="C513" s="71"/>
      <c r="D513" s="72"/>
      <c r="E513" s="73"/>
      <c r="F513" s="71"/>
      <c r="G513" s="71"/>
      <c r="H513" s="71"/>
      <c r="I513" s="87"/>
      <c r="J513" s="77"/>
      <c r="K513" s="88"/>
      <c r="L513" s="89"/>
      <c r="M513" s="77"/>
      <c r="N513" s="78"/>
      <c r="O513" s="89"/>
      <c r="P513" s="78"/>
      <c r="Q513" s="97"/>
    </row>
    <row r="514" spans="1:17" ht="18.75" customHeight="1" x14ac:dyDescent="0.2">
      <c r="A514" s="86"/>
      <c r="B514" s="71"/>
      <c r="C514" s="71"/>
      <c r="D514" s="72"/>
      <c r="E514" s="73"/>
      <c r="F514" s="71"/>
      <c r="G514" s="71"/>
      <c r="H514" s="71"/>
      <c r="I514" s="87"/>
      <c r="J514" s="77"/>
      <c r="K514" s="88"/>
      <c r="L514" s="89"/>
      <c r="M514" s="77"/>
      <c r="N514" s="78"/>
      <c r="O514" s="89"/>
      <c r="P514" s="78"/>
      <c r="Q514" s="97"/>
    </row>
    <row r="515" spans="1:17" ht="18.75" customHeight="1" x14ac:dyDescent="0.2">
      <c r="A515" s="86"/>
      <c r="B515" s="71"/>
      <c r="C515" s="71"/>
      <c r="D515" s="72"/>
      <c r="E515" s="73"/>
      <c r="F515" s="71"/>
      <c r="G515" s="71"/>
      <c r="H515" s="71"/>
      <c r="I515" s="87"/>
      <c r="J515" s="77"/>
      <c r="K515" s="88"/>
      <c r="L515" s="89"/>
      <c r="M515" s="77"/>
      <c r="N515" s="78"/>
      <c r="O515" s="89"/>
      <c r="P515" s="78"/>
      <c r="Q515" s="97"/>
    </row>
    <row r="516" spans="1:17" ht="18.75" customHeight="1" x14ac:dyDescent="0.2">
      <c r="A516" s="86"/>
      <c r="B516" s="71"/>
      <c r="C516" s="71"/>
      <c r="D516" s="72"/>
      <c r="E516" s="73"/>
      <c r="F516" s="71"/>
      <c r="G516" s="71"/>
      <c r="H516" s="71"/>
      <c r="I516" s="87"/>
      <c r="J516" s="77"/>
      <c r="K516" s="88"/>
      <c r="L516" s="89"/>
      <c r="M516" s="77"/>
      <c r="N516" s="78"/>
      <c r="O516" s="89"/>
      <c r="P516" s="78"/>
      <c r="Q516" s="97"/>
    </row>
    <row r="517" spans="1:17" ht="18.75" customHeight="1" x14ac:dyDescent="0.2">
      <c r="A517" s="86"/>
      <c r="B517" s="71"/>
      <c r="C517" s="71"/>
      <c r="D517" s="72"/>
      <c r="E517" s="73"/>
      <c r="F517" s="71"/>
      <c r="G517" s="71"/>
      <c r="H517" s="71"/>
      <c r="I517" s="87"/>
      <c r="J517" s="77"/>
      <c r="K517" s="88"/>
      <c r="L517" s="89"/>
      <c r="M517" s="77"/>
      <c r="N517" s="78"/>
      <c r="O517" s="89"/>
      <c r="P517" s="78"/>
      <c r="Q517" s="97"/>
    </row>
    <row r="518" spans="1:17" ht="18.75" customHeight="1" x14ac:dyDescent="0.2">
      <c r="A518" s="86"/>
      <c r="B518" s="71"/>
      <c r="C518" s="71"/>
      <c r="D518" s="72"/>
      <c r="E518" s="73"/>
      <c r="F518" s="71"/>
      <c r="G518" s="71"/>
      <c r="H518" s="71"/>
      <c r="I518" s="87"/>
      <c r="J518" s="77"/>
      <c r="K518" s="88"/>
      <c r="L518" s="89"/>
      <c r="M518" s="77"/>
      <c r="N518" s="78"/>
      <c r="O518" s="89"/>
      <c r="P518" s="78"/>
      <c r="Q518" s="97"/>
    </row>
    <row r="519" spans="1:17" ht="18.75" customHeight="1" x14ac:dyDescent="0.2">
      <c r="A519" s="86"/>
      <c r="B519" s="71"/>
      <c r="C519" s="71"/>
      <c r="D519" s="72"/>
      <c r="E519" s="73"/>
      <c r="F519" s="71"/>
      <c r="G519" s="71"/>
      <c r="H519" s="71"/>
      <c r="I519" s="87"/>
      <c r="J519" s="77"/>
      <c r="K519" s="88"/>
      <c r="L519" s="89"/>
      <c r="M519" s="77"/>
      <c r="N519" s="78"/>
      <c r="O519" s="89"/>
      <c r="P519" s="78"/>
      <c r="Q519" s="97"/>
    </row>
    <row r="520" spans="1:17" ht="18.75" customHeight="1" x14ac:dyDescent="0.2">
      <c r="A520" s="86"/>
      <c r="B520" s="71"/>
      <c r="C520" s="71"/>
      <c r="D520" s="72"/>
      <c r="E520" s="73"/>
      <c r="F520" s="71"/>
      <c r="G520" s="71"/>
      <c r="H520" s="71"/>
      <c r="I520" s="87"/>
      <c r="J520" s="77"/>
      <c r="K520" s="88"/>
      <c r="L520" s="89"/>
      <c r="M520" s="77"/>
      <c r="N520" s="78"/>
      <c r="O520" s="89"/>
      <c r="P520" s="78"/>
      <c r="Q520" s="97"/>
    </row>
    <row r="521" spans="1:17" ht="18.75" customHeight="1" x14ac:dyDescent="0.2">
      <c r="A521" s="86"/>
      <c r="B521" s="71"/>
      <c r="C521" s="71"/>
      <c r="D521" s="72"/>
      <c r="E521" s="73"/>
      <c r="F521" s="71"/>
      <c r="G521" s="71"/>
      <c r="H521" s="71"/>
      <c r="I521" s="87"/>
      <c r="J521" s="77"/>
      <c r="K521" s="88"/>
      <c r="L521" s="89"/>
      <c r="M521" s="77"/>
      <c r="N521" s="78"/>
      <c r="O521" s="89"/>
      <c r="P521" s="78"/>
      <c r="Q521" s="97"/>
    </row>
    <row r="522" spans="1:17" ht="18.75" customHeight="1" x14ac:dyDescent="0.2">
      <c r="A522" s="86"/>
      <c r="B522" s="71"/>
      <c r="C522" s="71"/>
      <c r="D522" s="72"/>
      <c r="E522" s="73"/>
      <c r="F522" s="71"/>
      <c r="G522" s="71"/>
      <c r="H522" s="71"/>
      <c r="I522" s="87"/>
      <c r="J522" s="77"/>
      <c r="K522" s="88"/>
      <c r="L522" s="89"/>
      <c r="M522" s="77"/>
      <c r="N522" s="78"/>
      <c r="O522" s="89"/>
      <c r="P522" s="78"/>
      <c r="Q522" s="97"/>
    </row>
    <row r="523" spans="1:17" ht="18.75" customHeight="1" x14ac:dyDescent="0.2">
      <c r="A523" s="86"/>
      <c r="B523" s="71"/>
      <c r="C523" s="71"/>
      <c r="D523" s="72"/>
      <c r="E523" s="73"/>
      <c r="F523" s="71"/>
      <c r="G523" s="71"/>
      <c r="H523" s="71"/>
      <c r="I523" s="87"/>
      <c r="J523" s="77"/>
      <c r="K523" s="88"/>
      <c r="L523" s="89"/>
      <c r="M523" s="77"/>
      <c r="N523" s="78"/>
      <c r="O523" s="89"/>
      <c r="P523" s="78"/>
      <c r="Q523" s="97"/>
    </row>
    <row r="524" spans="1:17" ht="18.75" customHeight="1" x14ac:dyDescent="0.2">
      <c r="A524" s="86"/>
      <c r="B524" s="71"/>
      <c r="C524" s="71"/>
      <c r="D524" s="72"/>
      <c r="E524" s="73"/>
      <c r="F524" s="71"/>
      <c r="G524" s="71"/>
      <c r="H524" s="71"/>
      <c r="I524" s="87"/>
      <c r="J524" s="77"/>
      <c r="K524" s="88"/>
      <c r="L524" s="89"/>
      <c r="M524" s="77"/>
      <c r="N524" s="78"/>
      <c r="O524" s="89"/>
      <c r="P524" s="78"/>
      <c r="Q524" s="97"/>
    </row>
    <row r="525" spans="1:17" ht="18.75" customHeight="1" x14ac:dyDescent="0.2">
      <c r="A525" s="86"/>
      <c r="B525" s="71"/>
      <c r="C525" s="71"/>
      <c r="D525" s="72"/>
      <c r="E525" s="73"/>
      <c r="F525" s="71"/>
      <c r="G525" s="71"/>
      <c r="H525" s="71"/>
      <c r="I525" s="87"/>
      <c r="J525" s="77"/>
      <c r="K525" s="88"/>
      <c r="L525" s="89"/>
      <c r="M525" s="77"/>
      <c r="N525" s="78"/>
      <c r="O525" s="89"/>
      <c r="P525" s="78"/>
      <c r="Q525" s="97"/>
    </row>
    <row r="526" spans="1:17" ht="18.75" customHeight="1" x14ac:dyDescent="0.2">
      <c r="A526" s="86"/>
      <c r="B526" s="71"/>
      <c r="C526" s="71"/>
      <c r="D526" s="72"/>
      <c r="E526" s="73"/>
      <c r="F526" s="71"/>
      <c r="G526" s="71"/>
      <c r="H526" s="71"/>
      <c r="I526" s="87"/>
      <c r="J526" s="77"/>
      <c r="K526" s="88"/>
      <c r="L526" s="89"/>
      <c r="M526" s="77"/>
      <c r="N526" s="78"/>
      <c r="O526" s="89"/>
      <c r="P526" s="78"/>
      <c r="Q526" s="97"/>
    </row>
    <row r="527" spans="1:17" ht="18.75" customHeight="1" x14ac:dyDescent="0.2">
      <c r="A527" s="86"/>
      <c r="B527" s="71"/>
      <c r="C527" s="71"/>
      <c r="D527" s="72"/>
      <c r="E527" s="73"/>
      <c r="F527" s="71"/>
      <c r="G527" s="71"/>
      <c r="H527" s="71"/>
      <c r="I527" s="87"/>
      <c r="J527" s="77"/>
      <c r="K527" s="88"/>
      <c r="L527" s="89"/>
      <c r="M527" s="77"/>
      <c r="N527" s="78"/>
      <c r="O527" s="89"/>
      <c r="P527" s="78"/>
      <c r="Q527" s="97"/>
    </row>
    <row r="528" spans="1:17" ht="18.75" customHeight="1" x14ac:dyDescent="0.2">
      <c r="A528" s="86"/>
      <c r="B528" s="71"/>
      <c r="C528" s="71"/>
      <c r="D528" s="72"/>
      <c r="E528" s="73"/>
      <c r="F528" s="71"/>
      <c r="G528" s="71"/>
      <c r="H528" s="71"/>
      <c r="I528" s="87"/>
      <c r="J528" s="77"/>
      <c r="K528" s="88"/>
      <c r="L528" s="89"/>
      <c r="M528" s="77"/>
      <c r="N528" s="78"/>
      <c r="O528" s="89"/>
      <c r="P528" s="78"/>
      <c r="Q528" s="97"/>
    </row>
    <row r="529" spans="1:17" ht="18.75" customHeight="1" x14ac:dyDescent="0.2">
      <c r="A529" s="86"/>
      <c r="B529" s="71"/>
      <c r="C529" s="71"/>
      <c r="D529" s="72"/>
      <c r="E529" s="73"/>
      <c r="F529" s="71"/>
      <c r="G529" s="71"/>
      <c r="H529" s="71"/>
      <c r="I529" s="87"/>
      <c r="J529" s="77"/>
      <c r="K529" s="88"/>
      <c r="L529" s="89"/>
      <c r="M529" s="77"/>
      <c r="N529" s="78"/>
      <c r="O529" s="89"/>
      <c r="P529" s="78"/>
      <c r="Q529" s="97"/>
    </row>
    <row r="530" spans="1:17" ht="18.75" customHeight="1" x14ac:dyDescent="0.2">
      <c r="A530" s="86"/>
      <c r="B530" s="71"/>
      <c r="C530" s="71"/>
      <c r="D530" s="72"/>
      <c r="E530" s="73"/>
      <c r="F530" s="71"/>
      <c r="G530" s="71"/>
      <c r="H530" s="71"/>
      <c r="I530" s="87"/>
      <c r="J530" s="77"/>
      <c r="K530" s="88"/>
      <c r="L530" s="89"/>
      <c r="M530" s="77"/>
      <c r="N530" s="78"/>
      <c r="O530" s="89"/>
      <c r="P530" s="78"/>
      <c r="Q530" s="97"/>
    </row>
    <row r="531" spans="1:17" ht="18.75" customHeight="1" x14ac:dyDescent="0.2">
      <c r="A531" s="86"/>
      <c r="B531" s="71"/>
      <c r="C531" s="71"/>
      <c r="D531" s="72"/>
      <c r="E531" s="73"/>
      <c r="F531" s="71"/>
      <c r="G531" s="71"/>
      <c r="H531" s="71"/>
      <c r="I531" s="87"/>
      <c r="J531" s="77"/>
      <c r="K531" s="88"/>
      <c r="L531" s="89"/>
      <c r="M531" s="77"/>
      <c r="N531" s="78"/>
      <c r="O531" s="89"/>
      <c r="P531" s="78"/>
      <c r="Q531" s="97"/>
    </row>
    <row r="532" spans="1:17" ht="18.75" customHeight="1" x14ac:dyDescent="0.2">
      <c r="A532" s="86"/>
      <c r="B532" s="71"/>
      <c r="C532" s="71"/>
      <c r="D532" s="72"/>
      <c r="E532" s="73"/>
      <c r="F532" s="71"/>
      <c r="G532" s="71"/>
      <c r="H532" s="71"/>
      <c r="I532" s="87"/>
      <c r="J532" s="77"/>
      <c r="K532" s="88"/>
      <c r="L532" s="89"/>
      <c r="M532" s="77"/>
      <c r="N532" s="78"/>
      <c r="O532" s="89"/>
      <c r="P532" s="78"/>
      <c r="Q532" s="97"/>
    </row>
    <row r="533" spans="1:17" ht="18.75" customHeight="1" x14ac:dyDescent="0.2">
      <c r="A533" s="86"/>
      <c r="B533" s="71"/>
      <c r="C533" s="71"/>
      <c r="D533" s="72"/>
      <c r="E533" s="73"/>
      <c r="F533" s="71"/>
      <c r="G533" s="71"/>
      <c r="H533" s="71"/>
      <c r="I533" s="87"/>
      <c r="J533" s="77"/>
      <c r="K533" s="88"/>
      <c r="L533" s="89"/>
      <c r="M533" s="77"/>
      <c r="N533" s="78"/>
      <c r="O533" s="89"/>
      <c r="P533" s="78"/>
      <c r="Q533" s="97"/>
    </row>
    <row r="534" spans="1:17" ht="18.75" customHeight="1" x14ac:dyDescent="0.2">
      <c r="A534" s="86"/>
      <c r="B534" s="71"/>
      <c r="C534" s="71"/>
      <c r="D534" s="72"/>
      <c r="E534" s="73"/>
      <c r="F534" s="71"/>
      <c r="G534" s="71"/>
      <c r="H534" s="71"/>
      <c r="I534" s="87"/>
      <c r="J534" s="77"/>
      <c r="K534" s="88"/>
      <c r="L534" s="89"/>
      <c r="M534" s="77"/>
      <c r="N534" s="78"/>
      <c r="O534" s="89"/>
      <c r="P534" s="78"/>
      <c r="Q534" s="97"/>
    </row>
    <row r="535" spans="1:17" ht="18.75" customHeight="1" x14ac:dyDescent="0.2">
      <c r="A535" s="86"/>
      <c r="B535" s="71"/>
      <c r="C535" s="71"/>
      <c r="D535" s="72"/>
      <c r="E535" s="73"/>
      <c r="F535" s="71"/>
      <c r="G535" s="71"/>
      <c r="H535" s="71"/>
      <c r="I535" s="87"/>
      <c r="J535" s="77"/>
      <c r="K535" s="88"/>
      <c r="L535" s="89"/>
      <c r="M535" s="77"/>
      <c r="N535" s="78"/>
      <c r="O535" s="89"/>
      <c r="P535" s="78"/>
      <c r="Q535" s="97"/>
    </row>
    <row r="536" spans="1:17" ht="18.75" customHeight="1" x14ac:dyDescent="0.2">
      <c r="A536" s="86"/>
      <c r="B536" s="71"/>
      <c r="C536" s="71"/>
      <c r="D536" s="72"/>
      <c r="E536" s="73"/>
      <c r="F536" s="71"/>
      <c r="G536" s="71"/>
      <c r="H536" s="71"/>
      <c r="I536" s="87"/>
      <c r="J536" s="77"/>
      <c r="K536" s="88"/>
      <c r="L536" s="89"/>
      <c r="M536" s="77"/>
      <c r="N536" s="78"/>
      <c r="O536" s="89"/>
      <c r="P536" s="78"/>
      <c r="Q536" s="97"/>
    </row>
    <row r="537" spans="1:17" ht="18.75" customHeight="1" x14ac:dyDescent="0.2">
      <c r="A537" s="86"/>
      <c r="B537" s="71"/>
      <c r="C537" s="71"/>
      <c r="D537" s="72"/>
      <c r="E537" s="73"/>
      <c r="F537" s="71"/>
      <c r="G537" s="71"/>
      <c r="H537" s="71"/>
      <c r="I537" s="87"/>
      <c r="J537" s="77"/>
      <c r="K537" s="88"/>
      <c r="L537" s="89"/>
      <c r="M537" s="77"/>
      <c r="N537" s="78"/>
      <c r="O537" s="89"/>
      <c r="P537" s="78"/>
      <c r="Q537" s="97"/>
    </row>
    <row r="538" spans="1:17" ht="18.75" customHeight="1" x14ac:dyDescent="0.2">
      <c r="A538" s="86"/>
      <c r="B538" s="71"/>
      <c r="C538" s="71"/>
      <c r="D538" s="72"/>
      <c r="E538" s="73"/>
      <c r="F538" s="71"/>
      <c r="G538" s="71"/>
      <c r="H538" s="71"/>
      <c r="I538" s="87"/>
      <c r="J538" s="77"/>
      <c r="K538" s="88"/>
      <c r="L538" s="89"/>
      <c r="M538" s="77"/>
      <c r="N538" s="78"/>
      <c r="O538" s="89"/>
      <c r="P538" s="78"/>
      <c r="Q538" s="97"/>
    </row>
    <row r="539" spans="1:17" ht="18.75" customHeight="1" x14ac:dyDescent="0.2">
      <c r="A539" s="86"/>
      <c r="B539" s="71"/>
      <c r="C539" s="71"/>
      <c r="D539" s="72"/>
      <c r="E539" s="73"/>
      <c r="F539" s="71"/>
      <c r="G539" s="71"/>
      <c r="H539" s="71"/>
      <c r="I539" s="87"/>
      <c r="J539" s="77"/>
      <c r="K539" s="88"/>
      <c r="L539" s="89"/>
      <c r="M539" s="77"/>
      <c r="N539" s="78"/>
      <c r="O539" s="89"/>
      <c r="P539" s="78"/>
      <c r="Q539" s="97"/>
    </row>
    <row r="540" spans="1:17" ht="18.75" customHeight="1" x14ac:dyDescent="0.2">
      <c r="A540" s="86"/>
      <c r="B540" s="71"/>
      <c r="C540" s="71"/>
      <c r="D540" s="72"/>
      <c r="E540" s="73"/>
      <c r="F540" s="71"/>
      <c r="G540" s="71"/>
      <c r="H540" s="71"/>
      <c r="I540" s="87"/>
      <c r="J540" s="77"/>
      <c r="K540" s="88"/>
      <c r="L540" s="89"/>
      <c r="M540" s="77"/>
      <c r="N540" s="78"/>
      <c r="O540" s="89"/>
      <c r="P540" s="78"/>
      <c r="Q540" s="97"/>
    </row>
    <row r="541" spans="1:17" ht="18.75" customHeight="1" x14ac:dyDescent="0.2">
      <c r="A541" s="86"/>
      <c r="B541" s="71"/>
      <c r="C541" s="71"/>
      <c r="D541" s="72"/>
      <c r="E541" s="73"/>
      <c r="F541" s="71"/>
      <c r="G541" s="71"/>
      <c r="H541" s="71"/>
      <c r="I541" s="87"/>
      <c r="J541" s="77"/>
      <c r="K541" s="88"/>
      <c r="L541" s="89"/>
      <c r="M541" s="77"/>
      <c r="N541" s="78"/>
      <c r="O541" s="89"/>
      <c r="P541" s="78"/>
      <c r="Q541" s="97"/>
    </row>
    <row r="542" spans="1:17" ht="18.75" customHeight="1" x14ac:dyDescent="0.2">
      <c r="A542" s="86"/>
      <c r="B542" s="71"/>
      <c r="C542" s="71"/>
      <c r="D542" s="72"/>
      <c r="E542" s="73"/>
      <c r="F542" s="71"/>
      <c r="G542" s="71"/>
      <c r="H542" s="71"/>
      <c r="I542" s="87"/>
      <c r="J542" s="77"/>
      <c r="K542" s="88"/>
      <c r="L542" s="89"/>
      <c r="M542" s="77"/>
      <c r="N542" s="78"/>
      <c r="O542" s="89"/>
      <c r="P542" s="78"/>
      <c r="Q542" s="97"/>
    </row>
    <row r="543" spans="1:17" ht="18.75" customHeight="1" x14ac:dyDescent="0.2">
      <c r="A543" s="86"/>
      <c r="B543" s="71"/>
      <c r="C543" s="71"/>
      <c r="D543" s="72"/>
      <c r="E543" s="73"/>
      <c r="F543" s="71"/>
      <c r="G543" s="71"/>
      <c r="H543" s="71"/>
      <c r="I543" s="87"/>
      <c r="J543" s="77"/>
      <c r="K543" s="88"/>
      <c r="L543" s="89"/>
      <c r="M543" s="77"/>
      <c r="N543" s="78"/>
      <c r="O543" s="89"/>
      <c r="P543" s="78"/>
      <c r="Q543" s="97"/>
    </row>
    <row r="544" spans="1:17" ht="18.75" customHeight="1" x14ac:dyDescent="0.2">
      <c r="A544" s="86"/>
      <c r="B544" s="71"/>
      <c r="C544" s="71"/>
      <c r="D544" s="72"/>
      <c r="E544" s="73"/>
      <c r="F544" s="71"/>
      <c r="G544" s="71"/>
      <c r="H544" s="71"/>
      <c r="I544" s="87"/>
      <c r="J544" s="77"/>
      <c r="K544" s="88"/>
      <c r="L544" s="89"/>
      <c r="M544" s="77"/>
      <c r="N544" s="78"/>
      <c r="O544" s="89"/>
      <c r="P544" s="78"/>
      <c r="Q544" s="97"/>
    </row>
    <row r="545" spans="1:17" ht="18.75" customHeight="1" x14ac:dyDescent="0.2">
      <c r="A545" s="86"/>
      <c r="B545" s="71"/>
      <c r="C545" s="71"/>
      <c r="D545" s="72"/>
      <c r="E545" s="73"/>
      <c r="F545" s="71"/>
      <c r="G545" s="71"/>
      <c r="H545" s="71"/>
      <c r="I545" s="87"/>
      <c r="J545" s="77"/>
      <c r="K545" s="88"/>
      <c r="L545" s="89"/>
      <c r="M545" s="77"/>
      <c r="N545" s="78"/>
      <c r="O545" s="89"/>
      <c r="P545" s="78"/>
      <c r="Q545" s="97"/>
    </row>
    <row r="546" spans="1:17" ht="18.75" customHeight="1" x14ac:dyDescent="0.2">
      <c r="A546" s="86"/>
      <c r="B546" s="71"/>
      <c r="C546" s="71"/>
      <c r="D546" s="72"/>
      <c r="E546" s="73"/>
      <c r="F546" s="71"/>
      <c r="G546" s="71"/>
      <c r="H546" s="71"/>
      <c r="I546" s="87"/>
      <c r="J546" s="77"/>
      <c r="K546" s="88"/>
      <c r="L546" s="89"/>
      <c r="M546" s="77"/>
      <c r="N546" s="78"/>
      <c r="O546" s="89"/>
      <c r="P546" s="78"/>
      <c r="Q546" s="97"/>
    </row>
    <row r="547" spans="1:17" ht="18.75" customHeight="1" x14ac:dyDescent="0.2">
      <c r="A547" s="86"/>
      <c r="B547" s="71"/>
      <c r="C547" s="71"/>
      <c r="D547" s="72"/>
      <c r="E547" s="73"/>
      <c r="F547" s="71"/>
      <c r="G547" s="71"/>
      <c r="H547" s="71"/>
      <c r="I547" s="87"/>
      <c r="J547" s="77"/>
      <c r="K547" s="88"/>
      <c r="L547" s="89"/>
      <c r="M547" s="77"/>
      <c r="N547" s="78"/>
      <c r="O547" s="89"/>
      <c r="P547" s="78"/>
      <c r="Q547" s="97"/>
    </row>
    <row r="548" spans="1:17" ht="18.75" customHeight="1" x14ac:dyDescent="0.2">
      <c r="A548" s="86"/>
      <c r="B548" s="71"/>
      <c r="C548" s="71"/>
      <c r="D548" s="72"/>
      <c r="E548" s="73"/>
      <c r="F548" s="71"/>
      <c r="G548" s="71"/>
      <c r="H548" s="71"/>
      <c r="I548" s="87"/>
      <c r="J548" s="77"/>
      <c r="K548" s="88"/>
      <c r="L548" s="89"/>
      <c r="M548" s="77"/>
      <c r="N548" s="78"/>
      <c r="O548" s="89"/>
      <c r="P548" s="78"/>
      <c r="Q548" s="97"/>
    </row>
    <row r="549" spans="1:17" ht="18.75" customHeight="1" x14ac:dyDescent="0.2">
      <c r="A549" s="86"/>
      <c r="B549" s="71"/>
      <c r="C549" s="71"/>
      <c r="D549" s="72"/>
      <c r="E549" s="73"/>
      <c r="F549" s="71"/>
      <c r="G549" s="71"/>
      <c r="H549" s="71"/>
      <c r="I549" s="87"/>
      <c r="J549" s="77"/>
      <c r="K549" s="88"/>
      <c r="L549" s="89"/>
      <c r="M549" s="77"/>
      <c r="N549" s="78"/>
      <c r="O549" s="89"/>
      <c r="P549" s="78"/>
      <c r="Q549" s="97"/>
    </row>
    <row r="550" spans="1:17" ht="18.75" customHeight="1" x14ac:dyDescent="0.2">
      <c r="A550" s="86"/>
      <c r="B550" s="71"/>
      <c r="C550" s="71"/>
      <c r="D550" s="72"/>
      <c r="E550" s="73"/>
      <c r="F550" s="71"/>
      <c r="G550" s="71"/>
      <c r="H550" s="71"/>
      <c r="I550" s="87"/>
      <c r="J550" s="77"/>
      <c r="K550" s="88"/>
      <c r="L550" s="89"/>
      <c r="M550" s="77"/>
      <c r="N550" s="78"/>
      <c r="O550" s="89"/>
      <c r="P550" s="78"/>
      <c r="Q550" s="97"/>
    </row>
    <row r="551" spans="1:17" ht="18.75" customHeight="1" x14ac:dyDescent="0.2">
      <c r="A551" s="86"/>
      <c r="B551" s="71"/>
      <c r="C551" s="71"/>
      <c r="D551" s="72"/>
      <c r="E551" s="73"/>
      <c r="F551" s="71"/>
      <c r="G551" s="71"/>
      <c r="H551" s="71"/>
      <c r="I551" s="87"/>
      <c r="J551" s="77"/>
      <c r="K551" s="88"/>
      <c r="L551" s="89"/>
      <c r="M551" s="77"/>
      <c r="N551" s="78"/>
      <c r="O551" s="89"/>
      <c r="P551" s="78"/>
      <c r="Q551" s="97"/>
    </row>
    <row r="552" spans="1:17" ht="18.75" customHeight="1" x14ac:dyDescent="0.2">
      <c r="A552" s="86"/>
      <c r="B552" s="71"/>
      <c r="C552" s="71"/>
      <c r="D552" s="72"/>
      <c r="E552" s="73"/>
      <c r="F552" s="71"/>
      <c r="G552" s="71"/>
      <c r="H552" s="71"/>
      <c r="I552" s="87"/>
      <c r="J552" s="77"/>
      <c r="K552" s="88"/>
      <c r="L552" s="89"/>
      <c r="M552" s="77"/>
      <c r="N552" s="78"/>
      <c r="O552" s="89"/>
      <c r="P552" s="78"/>
      <c r="Q552" s="97"/>
    </row>
    <row r="553" spans="1:17" ht="18.75" customHeight="1" x14ac:dyDescent="0.2">
      <c r="A553" s="86"/>
      <c r="B553" s="71"/>
      <c r="C553" s="71"/>
      <c r="D553" s="72"/>
      <c r="E553" s="73"/>
      <c r="F553" s="71"/>
      <c r="G553" s="71"/>
      <c r="H553" s="71"/>
      <c r="I553" s="87"/>
      <c r="J553" s="77"/>
      <c r="K553" s="88"/>
      <c r="L553" s="89"/>
      <c r="M553" s="77"/>
      <c r="N553" s="78"/>
      <c r="O553" s="89"/>
      <c r="P553" s="78"/>
      <c r="Q553" s="97"/>
    </row>
    <row r="554" spans="1:17" ht="18.75" customHeight="1" x14ac:dyDescent="0.2">
      <c r="A554" s="86"/>
      <c r="B554" s="71"/>
      <c r="C554" s="71"/>
      <c r="D554" s="72"/>
      <c r="E554" s="73"/>
      <c r="F554" s="71"/>
      <c r="G554" s="71"/>
      <c r="H554" s="71"/>
      <c r="I554" s="87"/>
      <c r="J554" s="77"/>
      <c r="K554" s="88"/>
      <c r="L554" s="89"/>
      <c r="M554" s="77"/>
      <c r="N554" s="78"/>
      <c r="O554" s="89"/>
      <c r="P554" s="78"/>
      <c r="Q554" s="97"/>
    </row>
    <row r="555" spans="1:17" ht="18.75" customHeight="1" x14ac:dyDescent="0.2">
      <c r="A555" s="86"/>
      <c r="B555" s="71"/>
      <c r="C555" s="71"/>
      <c r="D555" s="72"/>
      <c r="E555" s="73"/>
      <c r="F555" s="71"/>
      <c r="G555" s="71"/>
      <c r="H555" s="71"/>
      <c r="I555" s="87"/>
      <c r="J555" s="77"/>
      <c r="K555" s="88"/>
      <c r="L555" s="89"/>
      <c r="M555" s="77"/>
      <c r="N555" s="78"/>
      <c r="O555" s="89"/>
      <c r="P555" s="78"/>
      <c r="Q555" s="97"/>
    </row>
    <row r="556" spans="1:17" ht="18.75" customHeight="1" x14ac:dyDescent="0.2">
      <c r="A556" s="86"/>
      <c r="B556" s="71"/>
      <c r="C556" s="71"/>
      <c r="D556" s="72"/>
      <c r="E556" s="73"/>
      <c r="F556" s="71"/>
      <c r="G556" s="71"/>
      <c r="H556" s="71"/>
      <c r="I556" s="87"/>
      <c r="J556" s="77"/>
      <c r="K556" s="88"/>
      <c r="L556" s="89"/>
      <c r="M556" s="77"/>
      <c r="N556" s="78"/>
      <c r="O556" s="89"/>
      <c r="P556" s="78"/>
      <c r="Q556" s="97"/>
    </row>
    <row r="557" spans="1:17" ht="18.75" customHeight="1" x14ac:dyDescent="0.2">
      <c r="A557" s="86"/>
      <c r="B557" s="71"/>
      <c r="C557" s="71"/>
      <c r="D557" s="72"/>
      <c r="E557" s="73"/>
      <c r="F557" s="71"/>
      <c r="G557" s="71"/>
      <c r="H557" s="71"/>
      <c r="I557" s="87"/>
      <c r="J557" s="77"/>
      <c r="K557" s="88"/>
      <c r="L557" s="89"/>
      <c r="M557" s="77"/>
      <c r="N557" s="78"/>
      <c r="O557" s="89"/>
      <c r="P557" s="78"/>
      <c r="Q557" s="97"/>
    </row>
    <row r="558" spans="1:17" ht="18.75" customHeight="1" x14ac:dyDescent="0.2">
      <c r="A558" s="86"/>
      <c r="B558" s="71"/>
      <c r="C558" s="71"/>
      <c r="D558" s="72"/>
      <c r="E558" s="73"/>
      <c r="F558" s="71"/>
      <c r="G558" s="71"/>
      <c r="H558" s="71"/>
      <c r="I558" s="87"/>
      <c r="J558" s="77"/>
      <c r="K558" s="88"/>
      <c r="L558" s="89"/>
      <c r="M558" s="77"/>
      <c r="N558" s="78"/>
      <c r="O558" s="89"/>
      <c r="P558" s="78"/>
      <c r="Q558" s="97"/>
    </row>
    <row r="559" spans="1:17" ht="18.75" customHeight="1" x14ac:dyDescent="0.2">
      <c r="A559" s="86"/>
      <c r="B559" s="71"/>
      <c r="C559" s="71"/>
      <c r="D559" s="72"/>
      <c r="E559" s="73"/>
      <c r="F559" s="71"/>
      <c r="G559" s="71"/>
      <c r="H559" s="71"/>
      <c r="I559" s="87"/>
      <c r="J559" s="77"/>
      <c r="K559" s="88"/>
      <c r="L559" s="89"/>
      <c r="M559" s="77"/>
      <c r="N559" s="78"/>
      <c r="O559" s="89"/>
      <c r="P559" s="78"/>
      <c r="Q559" s="97"/>
    </row>
    <row r="560" spans="1:17" ht="18.75" customHeight="1" x14ac:dyDescent="0.2">
      <c r="A560" s="86"/>
      <c r="B560" s="71"/>
      <c r="C560" s="71"/>
      <c r="D560" s="72"/>
      <c r="E560" s="73"/>
      <c r="F560" s="71"/>
      <c r="G560" s="71"/>
      <c r="H560" s="71"/>
      <c r="I560" s="87"/>
      <c r="J560" s="77"/>
      <c r="K560" s="88"/>
      <c r="L560" s="89"/>
      <c r="M560" s="77"/>
      <c r="N560" s="78"/>
      <c r="O560" s="89"/>
      <c r="P560" s="78"/>
      <c r="Q560" s="97"/>
    </row>
    <row r="561" spans="1:17" ht="18.75" customHeight="1" x14ac:dyDescent="0.2">
      <c r="A561" s="86"/>
      <c r="B561" s="71"/>
      <c r="C561" s="71"/>
      <c r="D561" s="72"/>
      <c r="E561" s="73"/>
      <c r="F561" s="71"/>
      <c r="G561" s="71"/>
      <c r="H561" s="71"/>
      <c r="I561" s="87"/>
      <c r="J561" s="77"/>
      <c r="K561" s="88"/>
      <c r="L561" s="89"/>
      <c r="M561" s="77"/>
      <c r="N561" s="78"/>
      <c r="O561" s="89"/>
      <c r="P561" s="78"/>
      <c r="Q561" s="97"/>
    </row>
    <row r="562" spans="1:17" ht="18.75" customHeight="1" x14ac:dyDescent="0.2">
      <c r="A562" s="86"/>
      <c r="B562" s="71"/>
      <c r="C562" s="71"/>
      <c r="D562" s="72"/>
      <c r="E562" s="73"/>
      <c r="F562" s="71"/>
      <c r="G562" s="71"/>
      <c r="H562" s="71"/>
      <c r="I562" s="87"/>
      <c r="J562" s="77"/>
      <c r="K562" s="88"/>
      <c r="L562" s="89"/>
      <c r="M562" s="77"/>
      <c r="N562" s="78"/>
      <c r="O562" s="89"/>
      <c r="P562" s="78"/>
      <c r="Q562" s="97"/>
    </row>
    <row r="563" spans="1:17" ht="18.75" customHeight="1" x14ac:dyDescent="0.2">
      <c r="A563" s="86"/>
      <c r="B563" s="71"/>
      <c r="C563" s="71"/>
      <c r="D563" s="72"/>
      <c r="E563" s="73"/>
      <c r="F563" s="71"/>
      <c r="G563" s="71"/>
      <c r="H563" s="71"/>
      <c r="I563" s="87"/>
      <c r="J563" s="77"/>
      <c r="K563" s="88"/>
      <c r="L563" s="89"/>
      <c r="M563" s="77"/>
      <c r="N563" s="78"/>
      <c r="O563" s="89"/>
      <c r="P563" s="78"/>
      <c r="Q563" s="97"/>
    </row>
    <row r="564" spans="1:17" ht="18.75" customHeight="1" x14ac:dyDescent="0.2">
      <c r="A564" s="86"/>
      <c r="B564" s="71"/>
      <c r="C564" s="71"/>
      <c r="D564" s="72"/>
      <c r="E564" s="73"/>
      <c r="F564" s="71"/>
      <c r="G564" s="71"/>
      <c r="H564" s="71"/>
      <c r="I564" s="87"/>
      <c r="J564" s="77"/>
      <c r="K564" s="88"/>
      <c r="L564" s="89"/>
      <c r="M564" s="77"/>
      <c r="N564" s="78"/>
      <c r="O564" s="89"/>
      <c r="P564" s="78"/>
      <c r="Q564" s="97"/>
    </row>
    <row r="565" spans="1:17" ht="18.75" customHeight="1" x14ac:dyDescent="0.2">
      <c r="A565" s="86"/>
      <c r="B565" s="71"/>
      <c r="C565" s="71"/>
      <c r="D565" s="72"/>
      <c r="E565" s="73"/>
      <c r="F565" s="71"/>
      <c r="G565" s="71"/>
      <c r="H565" s="71"/>
      <c r="I565" s="87"/>
      <c r="J565" s="77"/>
      <c r="K565" s="88"/>
      <c r="L565" s="89"/>
      <c r="M565" s="77"/>
      <c r="N565" s="78"/>
      <c r="O565" s="89"/>
      <c r="P565" s="78"/>
      <c r="Q565" s="97"/>
    </row>
    <row r="566" spans="1:17" ht="18.75" customHeight="1" x14ac:dyDescent="0.2">
      <c r="A566" s="86"/>
      <c r="B566" s="71"/>
      <c r="C566" s="71"/>
      <c r="D566" s="72"/>
      <c r="E566" s="73"/>
      <c r="F566" s="71"/>
      <c r="G566" s="71"/>
      <c r="H566" s="71"/>
      <c r="I566" s="87"/>
      <c r="J566" s="77"/>
      <c r="K566" s="88"/>
      <c r="L566" s="89"/>
      <c r="M566" s="77"/>
      <c r="N566" s="78"/>
      <c r="O566" s="89"/>
      <c r="P566" s="78"/>
      <c r="Q566" s="97"/>
    </row>
    <row r="567" spans="1:17" ht="18.75" customHeight="1" x14ac:dyDescent="0.2">
      <c r="A567" s="86"/>
      <c r="B567" s="71"/>
      <c r="C567" s="71"/>
      <c r="D567" s="72"/>
      <c r="E567" s="73"/>
      <c r="F567" s="71"/>
      <c r="G567" s="71"/>
      <c r="H567" s="71"/>
      <c r="I567" s="87"/>
      <c r="J567" s="77"/>
      <c r="K567" s="88"/>
      <c r="L567" s="89"/>
      <c r="M567" s="77"/>
      <c r="N567" s="78"/>
      <c r="O567" s="89"/>
      <c r="P567" s="78"/>
      <c r="Q567" s="97"/>
    </row>
    <row r="568" spans="1:17" ht="18.75" customHeight="1" x14ac:dyDescent="0.2">
      <c r="A568" s="86"/>
      <c r="B568" s="71"/>
      <c r="C568" s="71"/>
      <c r="D568" s="72"/>
      <c r="E568" s="73"/>
      <c r="F568" s="71"/>
      <c r="G568" s="71"/>
      <c r="H568" s="71"/>
      <c r="I568" s="87"/>
      <c r="J568" s="77"/>
      <c r="K568" s="88"/>
      <c r="L568" s="89"/>
      <c r="M568" s="77"/>
      <c r="N568" s="78"/>
      <c r="O568" s="89"/>
      <c r="P568" s="78"/>
      <c r="Q568" s="97"/>
    </row>
    <row r="569" spans="1:17" ht="18.75" customHeight="1" x14ac:dyDescent="0.2">
      <c r="A569" s="86"/>
      <c r="B569" s="71"/>
      <c r="C569" s="71"/>
      <c r="D569" s="72"/>
      <c r="E569" s="73"/>
      <c r="F569" s="71"/>
      <c r="G569" s="71"/>
      <c r="H569" s="71"/>
      <c r="I569" s="87"/>
      <c r="J569" s="77"/>
      <c r="K569" s="88"/>
      <c r="L569" s="89"/>
      <c r="M569" s="77"/>
      <c r="N569" s="78"/>
      <c r="O569" s="89"/>
      <c r="P569" s="78"/>
      <c r="Q569" s="97"/>
    </row>
    <row r="570" spans="1:17" ht="18.75" customHeight="1" x14ac:dyDescent="0.2">
      <c r="A570" s="86"/>
      <c r="B570" s="71"/>
      <c r="C570" s="71"/>
      <c r="D570" s="72"/>
      <c r="E570" s="73"/>
      <c r="F570" s="71"/>
      <c r="G570" s="71"/>
      <c r="H570" s="71"/>
      <c r="I570" s="87"/>
      <c r="J570" s="77"/>
      <c r="K570" s="88"/>
      <c r="L570" s="89"/>
      <c r="M570" s="77"/>
      <c r="N570" s="78"/>
      <c r="O570" s="89"/>
      <c r="P570" s="78"/>
      <c r="Q570" s="97"/>
    </row>
    <row r="571" spans="1:17" ht="18.75" customHeight="1" x14ac:dyDescent="0.2">
      <c r="A571" s="86"/>
      <c r="B571" s="71"/>
      <c r="C571" s="71"/>
      <c r="D571" s="72"/>
      <c r="E571" s="73"/>
      <c r="F571" s="71"/>
      <c r="G571" s="71"/>
      <c r="H571" s="71"/>
      <c r="I571" s="87"/>
      <c r="J571" s="77"/>
      <c r="K571" s="88"/>
      <c r="L571" s="89"/>
      <c r="M571" s="77"/>
      <c r="N571" s="78"/>
      <c r="O571" s="89"/>
      <c r="P571" s="78"/>
      <c r="Q571" s="97"/>
    </row>
    <row r="572" spans="1:17" ht="18.75" customHeight="1" x14ac:dyDescent="0.2">
      <c r="A572" s="86"/>
      <c r="B572" s="71"/>
      <c r="C572" s="71"/>
      <c r="D572" s="72"/>
      <c r="E572" s="73"/>
      <c r="F572" s="71"/>
      <c r="G572" s="71"/>
      <c r="H572" s="71"/>
      <c r="I572" s="87"/>
      <c r="J572" s="77"/>
      <c r="K572" s="88"/>
      <c r="L572" s="89"/>
      <c r="M572" s="77"/>
      <c r="N572" s="78"/>
      <c r="O572" s="89"/>
      <c r="P572" s="78"/>
      <c r="Q572" s="97"/>
    </row>
    <row r="573" spans="1:17" ht="18.75" customHeight="1" x14ac:dyDescent="0.2">
      <c r="A573" s="86"/>
      <c r="B573" s="71"/>
      <c r="C573" s="71"/>
      <c r="D573" s="72"/>
      <c r="E573" s="73"/>
      <c r="F573" s="71"/>
      <c r="G573" s="71"/>
      <c r="H573" s="71"/>
      <c r="I573" s="87"/>
      <c r="J573" s="77"/>
      <c r="K573" s="88"/>
      <c r="L573" s="89"/>
      <c r="M573" s="77"/>
      <c r="N573" s="78"/>
      <c r="O573" s="89"/>
      <c r="P573" s="78"/>
      <c r="Q573" s="97"/>
    </row>
    <row r="574" spans="1:17" ht="18.75" customHeight="1" x14ac:dyDescent="0.2">
      <c r="A574" s="86"/>
      <c r="B574" s="71"/>
      <c r="C574" s="71"/>
      <c r="D574" s="72"/>
      <c r="E574" s="73"/>
      <c r="F574" s="71"/>
      <c r="G574" s="71"/>
      <c r="H574" s="71"/>
      <c r="I574" s="87"/>
      <c r="J574" s="77"/>
      <c r="K574" s="88"/>
      <c r="L574" s="89"/>
      <c r="M574" s="77"/>
      <c r="N574" s="78"/>
      <c r="O574" s="89"/>
      <c r="P574" s="78"/>
      <c r="Q574" s="97"/>
    </row>
    <row r="575" spans="1:17" ht="18.75" customHeight="1" x14ac:dyDescent="0.2">
      <c r="A575" s="86"/>
      <c r="B575" s="71"/>
      <c r="C575" s="71"/>
      <c r="D575" s="72"/>
      <c r="E575" s="73"/>
      <c r="F575" s="71"/>
      <c r="G575" s="71"/>
      <c r="H575" s="71"/>
      <c r="I575" s="87"/>
      <c r="J575" s="77"/>
      <c r="K575" s="88"/>
      <c r="L575" s="89"/>
      <c r="M575" s="77"/>
      <c r="N575" s="78"/>
      <c r="O575" s="89"/>
      <c r="P575" s="78"/>
      <c r="Q575" s="97"/>
    </row>
    <row r="576" spans="1:17" ht="18.75" customHeight="1" x14ac:dyDescent="0.2">
      <c r="A576" s="86"/>
      <c r="B576" s="71"/>
      <c r="C576" s="71"/>
      <c r="D576" s="72"/>
      <c r="E576" s="73"/>
      <c r="F576" s="71"/>
      <c r="G576" s="71"/>
      <c r="H576" s="71"/>
      <c r="I576" s="87"/>
      <c r="J576" s="77"/>
      <c r="K576" s="88"/>
      <c r="L576" s="89"/>
      <c r="M576" s="77"/>
      <c r="N576" s="78"/>
      <c r="O576" s="89"/>
      <c r="P576" s="78"/>
      <c r="Q576" s="97"/>
    </row>
    <row r="577" spans="1:17" ht="18.75" customHeight="1" x14ac:dyDescent="0.2">
      <c r="A577" s="86"/>
      <c r="B577" s="71"/>
      <c r="C577" s="71"/>
      <c r="D577" s="72"/>
      <c r="E577" s="73"/>
      <c r="F577" s="71"/>
      <c r="G577" s="71"/>
      <c r="H577" s="71"/>
      <c r="I577" s="87"/>
      <c r="J577" s="77"/>
      <c r="K577" s="88"/>
      <c r="L577" s="89"/>
      <c r="M577" s="77"/>
      <c r="N577" s="78"/>
      <c r="O577" s="89"/>
      <c r="P577" s="78"/>
      <c r="Q577" s="97"/>
    </row>
    <row r="578" spans="1:17" ht="18.75" customHeight="1" x14ac:dyDescent="0.2">
      <c r="A578" s="86"/>
      <c r="B578" s="71"/>
      <c r="C578" s="71"/>
      <c r="D578" s="72"/>
      <c r="E578" s="73"/>
      <c r="F578" s="71"/>
      <c r="G578" s="71"/>
      <c r="H578" s="71"/>
      <c r="I578" s="87"/>
      <c r="J578" s="77"/>
      <c r="K578" s="88"/>
      <c r="L578" s="89"/>
      <c r="M578" s="77"/>
      <c r="N578" s="78"/>
      <c r="O578" s="89"/>
      <c r="P578" s="78"/>
      <c r="Q578" s="97"/>
    </row>
    <row r="579" spans="1:17" ht="18.75" customHeight="1" x14ac:dyDescent="0.2">
      <c r="A579" s="86"/>
      <c r="B579" s="71"/>
      <c r="C579" s="71"/>
      <c r="D579" s="72"/>
      <c r="E579" s="73"/>
      <c r="F579" s="71"/>
      <c r="G579" s="71"/>
      <c r="H579" s="71"/>
      <c r="I579" s="87"/>
      <c r="J579" s="77"/>
      <c r="K579" s="88"/>
      <c r="L579" s="89"/>
      <c r="M579" s="77"/>
      <c r="N579" s="78"/>
      <c r="O579" s="89"/>
      <c r="P579" s="78"/>
      <c r="Q579" s="97"/>
    </row>
    <row r="580" spans="1:17" ht="18.75" customHeight="1" x14ac:dyDescent="0.2">
      <c r="A580" s="86"/>
      <c r="B580" s="71"/>
      <c r="C580" s="71"/>
      <c r="D580" s="72"/>
      <c r="E580" s="73"/>
      <c r="F580" s="71"/>
      <c r="G580" s="71"/>
      <c r="H580" s="71"/>
      <c r="I580" s="87"/>
      <c r="J580" s="77"/>
      <c r="K580" s="88"/>
      <c r="L580" s="89"/>
      <c r="M580" s="77"/>
      <c r="N580" s="78"/>
      <c r="O580" s="89"/>
      <c r="P580" s="78"/>
      <c r="Q580" s="97"/>
    </row>
    <row r="581" spans="1:17" ht="18.75" customHeight="1" x14ac:dyDescent="0.2">
      <c r="A581" s="86"/>
      <c r="B581" s="71"/>
      <c r="C581" s="71"/>
      <c r="D581" s="72"/>
      <c r="E581" s="73"/>
      <c r="F581" s="71"/>
      <c r="G581" s="71"/>
      <c r="H581" s="71"/>
      <c r="I581" s="87"/>
      <c r="J581" s="77"/>
      <c r="K581" s="88"/>
      <c r="L581" s="89"/>
      <c r="M581" s="77"/>
      <c r="N581" s="78"/>
      <c r="O581" s="89"/>
      <c r="P581" s="78"/>
      <c r="Q581" s="97"/>
    </row>
    <row r="582" spans="1:17" ht="18.75" customHeight="1" x14ac:dyDescent="0.2">
      <c r="A582" s="86"/>
      <c r="B582" s="71"/>
      <c r="C582" s="71"/>
      <c r="D582" s="72"/>
      <c r="E582" s="73"/>
      <c r="F582" s="71"/>
      <c r="G582" s="71"/>
      <c r="H582" s="71"/>
      <c r="I582" s="87"/>
      <c r="J582" s="77"/>
      <c r="K582" s="88"/>
      <c r="L582" s="89"/>
      <c r="M582" s="77"/>
      <c r="N582" s="78"/>
      <c r="O582" s="89"/>
      <c r="P582" s="78"/>
      <c r="Q582" s="97"/>
    </row>
    <row r="583" spans="1:17" ht="18.75" customHeight="1" x14ac:dyDescent="0.2">
      <c r="A583" s="86"/>
      <c r="B583" s="71"/>
      <c r="C583" s="71"/>
      <c r="D583" s="72"/>
      <c r="E583" s="73"/>
      <c r="F583" s="71"/>
      <c r="G583" s="71"/>
      <c r="H583" s="71"/>
      <c r="I583" s="87"/>
      <c r="J583" s="77"/>
      <c r="K583" s="88"/>
      <c r="L583" s="89"/>
      <c r="M583" s="77"/>
      <c r="N583" s="78"/>
      <c r="O583" s="89"/>
      <c r="P583" s="78"/>
      <c r="Q583" s="97"/>
    </row>
    <row r="584" spans="1:17" ht="18.75" customHeight="1" x14ac:dyDescent="0.2">
      <c r="A584" s="86"/>
      <c r="B584" s="71"/>
      <c r="C584" s="71"/>
      <c r="D584" s="72"/>
      <c r="E584" s="73"/>
      <c r="F584" s="71"/>
      <c r="G584" s="71"/>
      <c r="H584" s="71"/>
      <c r="I584" s="87"/>
      <c r="J584" s="77"/>
      <c r="K584" s="88"/>
      <c r="L584" s="89"/>
      <c r="M584" s="77"/>
      <c r="N584" s="78"/>
      <c r="O584" s="89"/>
      <c r="P584" s="78"/>
      <c r="Q584" s="97"/>
    </row>
    <row r="585" spans="1:17" ht="18.75" customHeight="1" x14ac:dyDescent="0.2">
      <c r="A585" s="86"/>
      <c r="B585" s="71"/>
      <c r="C585" s="71"/>
      <c r="D585" s="72"/>
      <c r="E585" s="73"/>
      <c r="F585" s="71"/>
      <c r="G585" s="71"/>
      <c r="H585" s="71"/>
      <c r="I585" s="87"/>
      <c r="J585" s="77"/>
      <c r="K585" s="88"/>
      <c r="L585" s="89"/>
      <c r="M585" s="77"/>
      <c r="N585" s="78"/>
      <c r="O585" s="89"/>
      <c r="P585" s="78"/>
      <c r="Q585" s="97"/>
    </row>
    <row r="586" spans="1:17" ht="18.75" customHeight="1" x14ac:dyDescent="0.2">
      <c r="A586" s="86"/>
      <c r="B586" s="71"/>
      <c r="C586" s="71"/>
      <c r="D586" s="72"/>
      <c r="E586" s="73"/>
      <c r="F586" s="71"/>
      <c r="G586" s="71"/>
      <c r="H586" s="71"/>
      <c r="I586" s="87"/>
      <c r="J586" s="77"/>
      <c r="K586" s="88"/>
      <c r="L586" s="89"/>
      <c r="M586" s="77"/>
      <c r="N586" s="78"/>
      <c r="O586" s="89"/>
      <c r="P586" s="78"/>
      <c r="Q586" s="97"/>
    </row>
    <row r="587" spans="1:17" ht="18.75" customHeight="1" x14ac:dyDescent="0.2">
      <c r="A587" s="86"/>
      <c r="B587" s="71"/>
      <c r="C587" s="71"/>
      <c r="D587" s="72"/>
      <c r="E587" s="73"/>
      <c r="F587" s="71"/>
      <c r="G587" s="71"/>
      <c r="H587" s="71"/>
      <c r="I587" s="87"/>
      <c r="J587" s="77"/>
      <c r="K587" s="88"/>
      <c r="L587" s="89"/>
      <c r="M587" s="77"/>
      <c r="N587" s="78"/>
      <c r="O587" s="89"/>
      <c r="P587" s="78"/>
      <c r="Q587" s="97"/>
    </row>
    <row r="588" spans="1:17" ht="18.75" customHeight="1" x14ac:dyDescent="0.2">
      <c r="A588" s="86"/>
      <c r="B588" s="71"/>
      <c r="C588" s="71"/>
      <c r="D588" s="72"/>
      <c r="E588" s="73"/>
      <c r="F588" s="71"/>
      <c r="G588" s="71"/>
      <c r="H588" s="71"/>
      <c r="I588" s="87"/>
      <c r="J588" s="77"/>
      <c r="K588" s="88"/>
      <c r="L588" s="89"/>
      <c r="M588" s="77"/>
      <c r="N588" s="78"/>
      <c r="O588" s="89"/>
      <c r="P588" s="78"/>
      <c r="Q588" s="97"/>
    </row>
    <row r="589" spans="1:17" ht="18.75" customHeight="1" x14ac:dyDescent="0.2">
      <c r="A589" s="86"/>
      <c r="B589" s="71"/>
      <c r="C589" s="71"/>
      <c r="D589" s="72"/>
      <c r="E589" s="73"/>
      <c r="F589" s="71"/>
      <c r="G589" s="71"/>
      <c r="H589" s="71"/>
      <c r="I589" s="87"/>
      <c r="J589" s="77"/>
      <c r="K589" s="88"/>
      <c r="L589" s="89"/>
      <c r="M589" s="77"/>
      <c r="N589" s="78"/>
      <c r="O589" s="89"/>
      <c r="P589" s="78"/>
      <c r="Q589" s="97"/>
    </row>
    <row r="590" spans="1:17" ht="18.75" customHeight="1" x14ac:dyDescent="0.2">
      <c r="A590" s="86"/>
      <c r="B590" s="71"/>
      <c r="C590" s="71"/>
      <c r="D590" s="72"/>
      <c r="E590" s="73"/>
      <c r="F590" s="71"/>
      <c r="G590" s="71"/>
      <c r="H590" s="71"/>
      <c r="I590" s="87"/>
      <c r="J590" s="77"/>
      <c r="K590" s="88"/>
      <c r="L590" s="89"/>
      <c r="M590" s="77"/>
      <c r="N590" s="78"/>
      <c r="O590" s="89"/>
      <c r="P590" s="78"/>
      <c r="Q590" s="97"/>
    </row>
    <row r="591" spans="1:17" ht="18.75" customHeight="1" x14ac:dyDescent="0.2">
      <c r="A591" s="86"/>
      <c r="B591" s="71"/>
      <c r="C591" s="71"/>
      <c r="D591" s="72"/>
      <c r="E591" s="73"/>
      <c r="F591" s="71"/>
      <c r="G591" s="71"/>
      <c r="H591" s="71"/>
      <c r="I591" s="87"/>
      <c r="J591" s="77"/>
      <c r="K591" s="88"/>
      <c r="L591" s="89"/>
      <c r="M591" s="77"/>
      <c r="N591" s="78"/>
      <c r="O591" s="89"/>
      <c r="P591" s="78"/>
      <c r="Q591" s="97"/>
    </row>
    <row r="592" spans="1:17" ht="18.75" customHeight="1" x14ac:dyDescent="0.2">
      <c r="A592" s="86"/>
      <c r="B592" s="71"/>
      <c r="C592" s="71"/>
      <c r="D592" s="72"/>
      <c r="E592" s="73"/>
      <c r="F592" s="71"/>
      <c r="G592" s="71"/>
      <c r="H592" s="71"/>
      <c r="I592" s="87"/>
      <c r="J592" s="77"/>
      <c r="K592" s="88"/>
      <c r="L592" s="89"/>
      <c r="M592" s="77"/>
      <c r="N592" s="78"/>
      <c r="O592" s="89"/>
      <c r="P592" s="78"/>
      <c r="Q592" s="97"/>
    </row>
    <row r="593" spans="1:17" ht="18.75" customHeight="1" x14ac:dyDescent="0.2">
      <c r="A593" s="86"/>
      <c r="B593" s="71"/>
      <c r="C593" s="71"/>
      <c r="D593" s="72"/>
      <c r="E593" s="73"/>
      <c r="F593" s="71"/>
      <c r="G593" s="71"/>
      <c r="H593" s="71"/>
      <c r="I593" s="87"/>
      <c r="J593" s="77"/>
      <c r="K593" s="88"/>
      <c r="L593" s="89"/>
      <c r="M593" s="77"/>
      <c r="N593" s="78"/>
      <c r="O593" s="89"/>
      <c r="P593" s="78"/>
      <c r="Q593" s="97"/>
    </row>
    <row r="594" spans="1:17" ht="18.75" customHeight="1" x14ac:dyDescent="0.2">
      <c r="A594" s="86"/>
      <c r="B594" s="71"/>
      <c r="C594" s="71"/>
      <c r="D594" s="72"/>
      <c r="E594" s="73"/>
      <c r="F594" s="71"/>
      <c r="G594" s="71"/>
      <c r="H594" s="71"/>
      <c r="I594" s="87"/>
      <c r="J594" s="77"/>
      <c r="K594" s="88"/>
      <c r="L594" s="89"/>
      <c r="M594" s="77"/>
      <c r="N594" s="78"/>
      <c r="O594" s="89"/>
      <c r="P594" s="78"/>
      <c r="Q594" s="97"/>
    </row>
    <row r="595" spans="1:17" ht="18.75" customHeight="1" x14ac:dyDescent="0.2">
      <c r="A595" s="86"/>
      <c r="B595" s="71"/>
      <c r="C595" s="71"/>
      <c r="D595" s="72"/>
      <c r="E595" s="73"/>
      <c r="F595" s="71"/>
      <c r="G595" s="71"/>
      <c r="H595" s="71"/>
      <c r="I595" s="87"/>
      <c r="J595" s="77"/>
      <c r="K595" s="88"/>
      <c r="L595" s="89"/>
      <c r="M595" s="77"/>
      <c r="N595" s="78"/>
      <c r="O595" s="89"/>
      <c r="P595" s="78"/>
      <c r="Q595" s="97"/>
    </row>
    <row r="596" spans="1:17" ht="18.75" customHeight="1" x14ac:dyDescent="0.2">
      <c r="A596" s="86"/>
      <c r="B596" s="71"/>
      <c r="C596" s="71"/>
      <c r="D596" s="72"/>
      <c r="E596" s="73"/>
      <c r="F596" s="71"/>
      <c r="G596" s="71"/>
      <c r="H596" s="71"/>
      <c r="I596" s="87"/>
      <c r="J596" s="77"/>
      <c r="K596" s="88"/>
      <c r="L596" s="89"/>
      <c r="M596" s="77"/>
      <c r="N596" s="78"/>
      <c r="O596" s="89"/>
      <c r="P596" s="78"/>
      <c r="Q596" s="97"/>
    </row>
    <row r="597" spans="1:17" ht="18.75" customHeight="1" x14ac:dyDescent="0.2">
      <c r="A597" s="86"/>
      <c r="B597" s="71"/>
      <c r="C597" s="71"/>
      <c r="D597" s="72"/>
      <c r="E597" s="73"/>
      <c r="F597" s="71"/>
      <c r="G597" s="71"/>
      <c r="H597" s="71"/>
      <c r="I597" s="87"/>
      <c r="J597" s="77"/>
      <c r="K597" s="88"/>
      <c r="L597" s="89"/>
      <c r="M597" s="77"/>
      <c r="N597" s="78"/>
      <c r="O597" s="89"/>
      <c r="P597" s="78"/>
      <c r="Q597" s="97"/>
    </row>
    <row r="598" spans="1:17" ht="18.75" customHeight="1" x14ac:dyDescent="0.2">
      <c r="A598" s="86"/>
      <c r="B598" s="71"/>
      <c r="C598" s="71"/>
      <c r="D598" s="72"/>
      <c r="E598" s="73"/>
      <c r="F598" s="71"/>
      <c r="G598" s="71"/>
      <c r="H598" s="71"/>
      <c r="I598" s="87"/>
      <c r="J598" s="77"/>
      <c r="K598" s="88"/>
      <c r="L598" s="89"/>
      <c r="M598" s="77"/>
      <c r="N598" s="78"/>
      <c r="O598" s="89"/>
      <c r="P598" s="78"/>
      <c r="Q598" s="97"/>
    </row>
    <row r="599" spans="1:17" ht="18.75" customHeight="1" x14ac:dyDescent="0.2">
      <c r="A599" s="86"/>
      <c r="B599" s="71"/>
      <c r="C599" s="71"/>
      <c r="D599" s="72"/>
      <c r="E599" s="73"/>
      <c r="F599" s="71"/>
      <c r="G599" s="71"/>
      <c r="H599" s="71"/>
      <c r="I599" s="87"/>
      <c r="J599" s="77"/>
      <c r="K599" s="88"/>
      <c r="L599" s="89"/>
      <c r="M599" s="77"/>
      <c r="N599" s="78"/>
      <c r="O599" s="89"/>
      <c r="P599" s="78"/>
      <c r="Q599" s="97"/>
    </row>
    <row r="600" spans="1:17" ht="18.75" customHeight="1" x14ac:dyDescent="0.2">
      <c r="A600" s="86"/>
      <c r="B600" s="71"/>
      <c r="C600" s="71"/>
      <c r="D600" s="72"/>
      <c r="E600" s="73"/>
      <c r="F600" s="71"/>
      <c r="G600" s="71"/>
      <c r="H600" s="71"/>
      <c r="I600" s="87"/>
      <c r="J600" s="77"/>
      <c r="K600" s="88"/>
      <c r="L600" s="89"/>
      <c r="M600" s="77"/>
      <c r="N600" s="78"/>
      <c r="O600" s="89"/>
      <c r="P600" s="78"/>
      <c r="Q600" s="97"/>
    </row>
    <row r="601" spans="1:17" ht="18.75" customHeight="1" x14ac:dyDescent="0.2">
      <c r="A601" s="86"/>
      <c r="B601" s="71"/>
      <c r="C601" s="71"/>
      <c r="D601" s="72"/>
      <c r="E601" s="73"/>
      <c r="F601" s="71"/>
      <c r="G601" s="71"/>
      <c r="H601" s="71"/>
      <c r="I601" s="87"/>
      <c r="J601" s="77"/>
      <c r="K601" s="88"/>
      <c r="L601" s="89"/>
      <c r="M601" s="77"/>
      <c r="N601" s="78"/>
      <c r="O601" s="89"/>
      <c r="P601" s="78"/>
      <c r="Q601" s="97"/>
    </row>
    <row r="602" spans="1:17" ht="18.75" customHeight="1" x14ac:dyDescent="0.2">
      <c r="A602" s="86"/>
      <c r="B602" s="71"/>
      <c r="C602" s="71"/>
      <c r="D602" s="72"/>
      <c r="E602" s="73"/>
      <c r="F602" s="71"/>
      <c r="G602" s="71"/>
      <c r="H602" s="71"/>
      <c r="I602" s="87"/>
      <c r="J602" s="77"/>
      <c r="K602" s="88"/>
      <c r="L602" s="89"/>
      <c r="M602" s="77"/>
      <c r="N602" s="78"/>
      <c r="O602" s="89"/>
      <c r="P602" s="78"/>
      <c r="Q602" s="97"/>
    </row>
    <row r="603" spans="1:17" ht="18.75" customHeight="1" x14ac:dyDescent="0.2">
      <c r="A603" s="86"/>
      <c r="B603" s="71"/>
      <c r="C603" s="71"/>
      <c r="D603" s="72"/>
      <c r="E603" s="73"/>
      <c r="F603" s="71"/>
      <c r="G603" s="71"/>
      <c r="H603" s="71"/>
      <c r="I603" s="87"/>
      <c r="J603" s="77"/>
      <c r="K603" s="88"/>
      <c r="L603" s="89"/>
      <c r="M603" s="77"/>
      <c r="N603" s="78"/>
      <c r="O603" s="89"/>
      <c r="P603" s="78"/>
      <c r="Q603" s="97"/>
    </row>
    <row r="604" spans="1:17" ht="18.75" customHeight="1" x14ac:dyDescent="0.2">
      <c r="A604" s="86"/>
      <c r="B604" s="71"/>
      <c r="C604" s="71"/>
      <c r="D604" s="72"/>
      <c r="E604" s="73"/>
      <c r="F604" s="71"/>
      <c r="G604" s="71"/>
      <c r="H604" s="71"/>
      <c r="I604" s="87"/>
      <c r="J604" s="77"/>
      <c r="K604" s="88"/>
      <c r="L604" s="89"/>
      <c r="M604" s="77"/>
      <c r="N604" s="78"/>
      <c r="O604" s="89"/>
      <c r="P604" s="78"/>
      <c r="Q604" s="97"/>
    </row>
    <row r="605" spans="1:17" ht="18.75" customHeight="1" x14ac:dyDescent="0.2">
      <c r="A605" s="86"/>
      <c r="B605" s="71"/>
      <c r="C605" s="71"/>
      <c r="D605" s="72"/>
      <c r="E605" s="73"/>
      <c r="F605" s="71"/>
      <c r="G605" s="71"/>
      <c r="H605" s="71"/>
      <c r="I605" s="87"/>
      <c r="J605" s="77"/>
      <c r="K605" s="88"/>
      <c r="L605" s="89"/>
      <c r="M605" s="77"/>
      <c r="N605" s="78"/>
      <c r="O605" s="89"/>
      <c r="P605" s="78"/>
      <c r="Q605" s="97"/>
    </row>
    <row r="606" spans="1:17" ht="18.75" customHeight="1" x14ac:dyDescent="0.2">
      <c r="A606" s="86"/>
      <c r="B606" s="71"/>
      <c r="C606" s="71"/>
      <c r="D606" s="72"/>
      <c r="E606" s="73"/>
      <c r="F606" s="71"/>
      <c r="G606" s="71"/>
      <c r="H606" s="71"/>
      <c r="I606" s="87"/>
      <c r="J606" s="77"/>
      <c r="K606" s="88"/>
      <c r="L606" s="89"/>
      <c r="M606" s="77"/>
      <c r="N606" s="78"/>
      <c r="O606" s="89"/>
      <c r="P606" s="78"/>
      <c r="Q606" s="97"/>
    </row>
    <row r="607" spans="1:17" ht="18.75" customHeight="1" x14ac:dyDescent="0.2">
      <c r="A607" s="86"/>
      <c r="B607" s="71"/>
      <c r="C607" s="71"/>
      <c r="D607" s="72"/>
      <c r="E607" s="73"/>
      <c r="F607" s="71"/>
      <c r="G607" s="71"/>
      <c r="H607" s="71"/>
      <c r="I607" s="87"/>
      <c r="J607" s="77"/>
      <c r="K607" s="88"/>
      <c r="L607" s="89"/>
      <c r="M607" s="77"/>
      <c r="N607" s="78"/>
      <c r="O607" s="89"/>
      <c r="P607" s="78"/>
      <c r="Q607" s="97"/>
    </row>
    <row r="608" spans="1:17" ht="18.75" customHeight="1" x14ac:dyDescent="0.2">
      <c r="A608" s="86"/>
      <c r="B608" s="71"/>
      <c r="C608" s="71"/>
      <c r="D608" s="72"/>
      <c r="E608" s="73"/>
      <c r="F608" s="71"/>
      <c r="G608" s="71"/>
      <c r="H608" s="71"/>
      <c r="I608" s="87"/>
      <c r="J608" s="77"/>
      <c r="K608" s="88"/>
      <c r="L608" s="89"/>
      <c r="M608" s="77"/>
      <c r="N608" s="78"/>
      <c r="O608" s="89"/>
      <c r="P608" s="78"/>
      <c r="Q608" s="97"/>
    </row>
    <row r="609" spans="1:17" ht="18.75" customHeight="1" x14ac:dyDescent="0.2">
      <c r="A609" s="86"/>
      <c r="B609" s="71"/>
      <c r="C609" s="71"/>
      <c r="D609" s="72"/>
      <c r="E609" s="73"/>
      <c r="F609" s="71"/>
      <c r="G609" s="71"/>
      <c r="H609" s="71"/>
      <c r="I609" s="87"/>
      <c r="J609" s="77"/>
      <c r="K609" s="88"/>
      <c r="L609" s="89"/>
      <c r="M609" s="77"/>
      <c r="N609" s="78"/>
      <c r="O609" s="89"/>
      <c r="P609" s="78"/>
      <c r="Q609" s="97"/>
    </row>
    <row r="610" spans="1:17" ht="18.75" customHeight="1" x14ac:dyDescent="0.2">
      <c r="A610" s="86"/>
      <c r="B610" s="71"/>
      <c r="C610" s="71"/>
      <c r="D610" s="72"/>
      <c r="E610" s="73"/>
      <c r="F610" s="71"/>
      <c r="G610" s="71"/>
      <c r="H610" s="71"/>
      <c r="I610" s="87"/>
      <c r="J610" s="77"/>
      <c r="K610" s="88"/>
      <c r="L610" s="89"/>
      <c r="M610" s="77"/>
      <c r="N610" s="78"/>
      <c r="O610" s="89"/>
      <c r="P610" s="78"/>
      <c r="Q610" s="97"/>
    </row>
    <row r="611" spans="1:17" ht="18.75" customHeight="1" x14ac:dyDescent="0.2">
      <c r="A611" s="86"/>
      <c r="B611" s="71"/>
      <c r="C611" s="71"/>
      <c r="D611" s="72"/>
      <c r="E611" s="73"/>
      <c r="F611" s="71"/>
      <c r="G611" s="71"/>
      <c r="H611" s="71"/>
      <c r="I611" s="87"/>
      <c r="J611" s="77"/>
      <c r="K611" s="88"/>
      <c r="L611" s="89"/>
      <c r="M611" s="77"/>
      <c r="N611" s="78"/>
      <c r="O611" s="89"/>
      <c r="P611" s="78"/>
      <c r="Q611" s="97"/>
    </row>
    <row r="612" spans="1:17" ht="18.75" customHeight="1" x14ac:dyDescent="0.2">
      <c r="A612" s="86"/>
      <c r="B612" s="71"/>
      <c r="C612" s="71"/>
      <c r="D612" s="72"/>
      <c r="E612" s="73"/>
      <c r="F612" s="71"/>
      <c r="G612" s="71"/>
      <c r="H612" s="71"/>
      <c r="I612" s="87"/>
      <c r="J612" s="77"/>
      <c r="K612" s="88"/>
      <c r="L612" s="89"/>
      <c r="M612" s="77"/>
      <c r="N612" s="78"/>
      <c r="O612" s="89"/>
      <c r="P612" s="78"/>
      <c r="Q612" s="97"/>
    </row>
    <row r="613" spans="1:17" ht="18.75" customHeight="1" x14ac:dyDescent="0.2">
      <c r="A613" s="86"/>
      <c r="B613" s="71"/>
      <c r="C613" s="71"/>
      <c r="D613" s="72"/>
      <c r="E613" s="73"/>
      <c r="F613" s="71"/>
      <c r="G613" s="71"/>
      <c r="H613" s="71"/>
      <c r="I613" s="87"/>
      <c r="J613" s="77"/>
      <c r="K613" s="88"/>
      <c r="L613" s="89"/>
      <c r="M613" s="77"/>
      <c r="N613" s="78"/>
      <c r="O613" s="89"/>
      <c r="P613" s="78"/>
      <c r="Q613" s="97"/>
    </row>
    <row r="614" spans="1:17" ht="18.75" customHeight="1" x14ac:dyDescent="0.2">
      <c r="A614" s="86"/>
      <c r="B614" s="71"/>
      <c r="C614" s="71"/>
      <c r="D614" s="72"/>
      <c r="E614" s="73"/>
      <c r="F614" s="71"/>
      <c r="G614" s="71"/>
      <c r="H614" s="71"/>
      <c r="I614" s="87"/>
      <c r="J614" s="77"/>
      <c r="K614" s="88"/>
      <c r="L614" s="89"/>
      <c r="M614" s="77"/>
      <c r="N614" s="78"/>
      <c r="O614" s="89"/>
      <c r="P614" s="78"/>
      <c r="Q614" s="97"/>
    </row>
    <row r="615" spans="1:17" ht="18.75" customHeight="1" x14ac:dyDescent="0.2">
      <c r="A615" s="86"/>
      <c r="B615" s="71"/>
      <c r="C615" s="71"/>
      <c r="D615" s="72"/>
      <c r="E615" s="73"/>
      <c r="F615" s="71"/>
      <c r="G615" s="71"/>
      <c r="H615" s="71"/>
      <c r="I615" s="87"/>
      <c r="J615" s="77"/>
      <c r="K615" s="88"/>
      <c r="L615" s="89"/>
      <c r="M615" s="77"/>
      <c r="N615" s="78"/>
      <c r="O615" s="89"/>
      <c r="P615" s="78"/>
      <c r="Q615" s="97"/>
    </row>
    <row r="616" spans="1:17" ht="18.75" customHeight="1" x14ac:dyDescent="0.2">
      <c r="A616" s="86"/>
      <c r="B616" s="71"/>
      <c r="C616" s="71"/>
      <c r="D616" s="72"/>
      <c r="E616" s="73"/>
      <c r="F616" s="71"/>
      <c r="G616" s="71"/>
      <c r="H616" s="71"/>
      <c r="I616" s="87"/>
      <c r="J616" s="77"/>
      <c r="K616" s="88"/>
      <c r="L616" s="89"/>
      <c r="M616" s="77"/>
      <c r="N616" s="78"/>
      <c r="O616" s="89"/>
      <c r="P616" s="78"/>
      <c r="Q616" s="97"/>
    </row>
    <row r="617" spans="1:17" ht="18.75" customHeight="1" x14ac:dyDescent="0.2">
      <c r="A617" s="86"/>
      <c r="B617" s="71"/>
      <c r="C617" s="71"/>
      <c r="D617" s="72"/>
      <c r="E617" s="73"/>
      <c r="F617" s="71"/>
      <c r="G617" s="71"/>
      <c r="H617" s="71"/>
      <c r="I617" s="87"/>
      <c r="J617" s="77"/>
      <c r="K617" s="88"/>
      <c r="L617" s="89"/>
      <c r="M617" s="77"/>
      <c r="N617" s="78"/>
      <c r="O617" s="89"/>
      <c r="P617" s="78"/>
      <c r="Q617" s="97"/>
    </row>
    <row r="618" spans="1:17" ht="18.75" customHeight="1" x14ac:dyDescent="0.2">
      <c r="A618" s="86"/>
      <c r="B618" s="71"/>
      <c r="C618" s="71"/>
      <c r="D618" s="72"/>
      <c r="E618" s="73"/>
      <c r="F618" s="71"/>
      <c r="G618" s="71"/>
      <c r="H618" s="71"/>
      <c r="I618" s="87"/>
      <c r="J618" s="77"/>
      <c r="K618" s="88"/>
      <c r="L618" s="89"/>
      <c r="M618" s="77"/>
      <c r="N618" s="78"/>
      <c r="O618" s="89"/>
      <c r="P618" s="78"/>
      <c r="Q618" s="97"/>
    </row>
    <row r="619" spans="1:17" ht="18.75" customHeight="1" x14ac:dyDescent="0.2">
      <c r="A619" s="86"/>
      <c r="B619" s="71"/>
      <c r="C619" s="71"/>
      <c r="D619" s="72"/>
      <c r="E619" s="73"/>
      <c r="F619" s="71"/>
      <c r="G619" s="71"/>
      <c r="H619" s="71"/>
      <c r="I619" s="87"/>
      <c r="J619" s="77"/>
      <c r="K619" s="88"/>
      <c r="L619" s="89"/>
      <c r="M619" s="77"/>
      <c r="N619" s="78"/>
      <c r="O619" s="89"/>
      <c r="P619" s="78"/>
      <c r="Q619" s="97"/>
    </row>
    <row r="620" spans="1:17" ht="18.75" customHeight="1" x14ac:dyDescent="0.2">
      <c r="A620" s="86"/>
      <c r="B620" s="71"/>
      <c r="C620" s="71"/>
      <c r="D620" s="72"/>
      <c r="E620" s="73"/>
      <c r="F620" s="71"/>
      <c r="G620" s="71"/>
      <c r="H620" s="71"/>
      <c r="I620" s="87"/>
      <c r="J620" s="77"/>
      <c r="K620" s="88"/>
      <c r="L620" s="89"/>
      <c r="M620" s="77"/>
      <c r="N620" s="78"/>
      <c r="O620" s="89"/>
      <c r="P620" s="78"/>
      <c r="Q620" s="97"/>
    </row>
    <row r="621" spans="1:17" ht="18.75" customHeight="1" x14ac:dyDescent="0.2">
      <c r="A621" s="86"/>
      <c r="B621" s="71"/>
      <c r="C621" s="71"/>
      <c r="D621" s="72"/>
      <c r="E621" s="73"/>
      <c r="F621" s="71"/>
      <c r="G621" s="71"/>
      <c r="H621" s="71"/>
      <c r="I621" s="87"/>
      <c r="J621" s="77"/>
      <c r="K621" s="88"/>
      <c r="L621" s="89"/>
      <c r="M621" s="77"/>
      <c r="N621" s="78"/>
      <c r="O621" s="89"/>
      <c r="P621" s="78"/>
      <c r="Q621" s="97"/>
    </row>
    <row r="622" spans="1:17" ht="18.75" customHeight="1" x14ac:dyDescent="0.2">
      <c r="A622" s="86"/>
      <c r="B622" s="71"/>
      <c r="C622" s="71"/>
      <c r="D622" s="72"/>
      <c r="E622" s="73"/>
      <c r="F622" s="71"/>
      <c r="G622" s="71"/>
      <c r="H622" s="71"/>
      <c r="I622" s="87"/>
      <c r="J622" s="77"/>
      <c r="K622" s="88"/>
      <c r="L622" s="89"/>
      <c r="M622" s="77"/>
      <c r="N622" s="78"/>
      <c r="O622" s="89"/>
      <c r="P622" s="78"/>
      <c r="Q622" s="97"/>
    </row>
    <row r="623" spans="1:17" ht="18.75" customHeight="1" x14ac:dyDescent="0.2">
      <c r="A623" s="86"/>
      <c r="B623" s="71"/>
      <c r="C623" s="71"/>
      <c r="D623" s="72"/>
      <c r="E623" s="73"/>
      <c r="F623" s="71"/>
      <c r="G623" s="71"/>
      <c r="H623" s="71"/>
      <c r="I623" s="87"/>
      <c r="J623" s="77"/>
      <c r="K623" s="88"/>
      <c r="L623" s="89"/>
      <c r="M623" s="77"/>
      <c r="N623" s="78"/>
      <c r="O623" s="89"/>
      <c r="P623" s="78"/>
      <c r="Q623" s="97"/>
    </row>
    <row r="624" spans="1:17" ht="18.75" customHeight="1" x14ac:dyDescent="0.2">
      <c r="A624" s="86"/>
      <c r="B624" s="71"/>
      <c r="C624" s="71"/>
      <c r="D624" s="72"/>
      <c r="E624" s="73"/>
      <c r="F624" s="71"/>
      <c r="G624" s="71"/>
      <c r="H624" s="71"/>
      <c r="I624" s="87"/>
      <c r="J624" s="77"/>
      <c r="K624" s="88"/>
      <c r="L624" s="89"/>
      <c r="M624" s="77"/>
      <c r="N624" s="78"/>
      <c r="O624" s="89"/>
      <c r="P624" s="78"/>
      <c r="Q624" s="97"/>
    </row>
    <row r="625" spans="1:17" ht="18.75" customHeight="1" x14ac:dyDescent="0.2">
      <c r="A625" s="86"/>
      <c r="B625" s="71"/>
      <c r="C625" s="71"/>
      <c r="D625" s="72"/>
      <c r="E625" s="73"/>
      <c r="F625" s="71"/>
      <c r="G625" s="71"/>
      <c r="H625" s="71"/>
      <c r="I625" s="87"/>
      <c r="J625" s="77"/>
      <c r="K625" s="88"/>
      <c r="L625" s="89"/>
      <c r="M625" s="77"/>
      <c r="N625" s="78"/>
      <c r="O625" s="89"/>
      <c r="P625" s="78"/>
      <c r="Q625" s="97"/>
    </row>
    <row r="626" spans="1:17" ht="18.75" customHeight="1" x14ac:dyDescent="0.2">
      <c r="A626" s="86"/>
      <c r="B626" s="71"/>
      <c r="C626" s="71"/>
      <c r="D626" s="72"/>
      <c r="E626" s="73"/>
      <c r="F626" s="71"/>
      <c r="G626" s="71"/>
      <c r="H626" s="71"/>
      <c r="I626" s="87"/>
      <c r="J626" s="77"/>
      <c r="K626" s="88"/>
      <c r="L626" s="89"/>
      <c r="M626" s="77"/>
      <c r="N626" s="78"/>
      <c r="O626" s="89"/>
      <c r="P626" s="78"/>
      <c r="Q626" s="97"/>
    </row>
    <row r="627" spans="1:17" ht="18.75" customHeight="1" x14ac:dyDescent="0.2">
      <c r="A627" s="86"/>
      <c r="B627" s="71"/>
      <c r="C627" s="71"/>
      <c r="D627" s="72"/>
      <c r="E627" s="73"/>
      <c r="F627" s="71"/>
      <c r="G627" s="71"/>
      <c r="H627" s="71"/>
      <c r="I627" s="87"/>
      <c r="J627" s="77"/>
      <c r="K627" s="88"/>
      <c r="L627" s="89"/>
      <c r="M627" s="77"/>
      <c r="N627" s="78"/>
      <c r="O627" s="89"/>
      <c r="P627" s="78"/>
      <c r="Q627" s="97"/>
    </row>
    <row r="628" spans="1:17" ht="18.75" customHeight="1" x14ac:dyDescent="0.2">
      <c r="A628" s="86"/>
      <c r="B628" s="71"/>
      <c r="C628" s="71"/>
      <c r="D628" s="72"/>
      <c r="E628" s="73"/>
      <c r="F628" s="71"/>
      <c r="G628" s="71"/>
      <c r="H628" s="71"/>
      <c r="I628" s="87"/>
      <c r="J628" s="77"/>
      <c r="K628" s="88"/>
      <c r="L628" s="89"/>
      <c r="M628" s="77"/>
      <c r="N628" s="78"/>
      <c r="O628" s="89"/>
      <c r="P628" s="78"/>
      <c r="Q628" s="97"/>
    </row>
    <row r="629" spans="1:17" ht="18.75" customHeight="1" x14ac:dyDescent="0.2">
      <c r="A629" s="86"/>
      <c r="B629" s="71"/>
      <c r="C629" s="71"/>
      <c r="D629" s="72"/>
      <c r="E629" s="73"/>
      <c r="F629" s="71"/>
      <c r="G629" s="71"/>
      <c r="H629" s="71"/>
      <c r="I629" s="87"/>
      <c r="J629" s="77"/>
      <c r="K629" s="88"/>
      <c r="L629" s="89"/>
      <c r="M629" s="77"/>
      <c r="N629" s="78"/>
      <c r="O629" s="89"/>
      <c r="P629" s="78"/>
      <c r="Q629" s="97"/>
    </row>
    <row r="630" spans="1:17" ht="18.75" customHeight="1" x14ac:dyDescent="0.2">
      <c r="A630" s="86"/>
      <c r="B630" s="71"/>
      <c r="C630" s="71"/>
      <c r="D630" s="72"/>
      <c r="E630" s="73"/>
      <c r="F630" s="71"/>
      <c r="G630" s="71"/>
      <c r="H630" s="71"/>
      <c r="I630" s="87"/>
      <c r="J630" s="77"/>
      <c r="K630" s="88"/>
      <c r="L630" s="89"/>
      <c r="M630" s="77"/>
      <c r="N630" s="78"/>
      <c r="O630" s="89"/>
      <c r="P630" s="78"/>
      <c r="Q630" s="97"/>
    </row>
    <row r="631" spans="1:17" ht="18.75" customHeight="1" x14ac:dyDescent="0.2">
      <c r="A631" s="86"/>
      <c r="B631" s="71"/>
      <c r="C631" s="71"/>
      <c r="D631" s="72"/>
      <c r="E631" s="73"/>
      <c r="F631" s="71"/>
      <c r="G631" s="71"/>
      <c r="H631" s="71"/>
      <c r="I631" s="87"/>
      <c r="J631" s="77"/>
      <c r="K631" s="88"/>
      <c r="L631" s="89"/>
      <c r="M631" s="77"/>
      <c r="N631" s="78"/>
      <c r="O631" s="89"/>
      <c r="P631" s="78"/>
      <c r="Q631" s="97"/>
    </row>
    <row r="632" spans="1:17" ht="18.75" customHeight="1" x14ac:dyDescent="0.2">
      <c r="A632" s="86"/>
      <c r="B632" s="71"/>
      <c r="C632" s="71"/>
      <c r="D632" s="72"/>
      <c r="E632" s="73"/>
      <c r="F632" s="71"/>
      <c r="G632" s="71"/>
      <c r="H632" s="71"/>
      <c r="I632" s="87"/>
      <c r="J632" s="77"/>
      <c r="K632" s="88"/>
      <c r="L632" s="89"/>
      <c r="M632" s="77"/>
      <c r="N632" s="78"/>
      <c r="O632" s="89"/>
      <c r="P632" s="78"/>
      <c r="Q632" s="97"/>
    </row>
    <row r="633" spans="1:17" ht="18.75" customHeight="1" x14ac:dyDescent="0.2">
      <c r="A633" s="86"/>
      <c r="B633" s="71"/>
      <c r="C633" s="71"/>
      <c r="D633" s="72"/>
      <c r="E633" s="73"/>
      <c r="F633" s="71"/>
      <c r="G633" s="71"/>
      <c r="H633" s="71"/>
      <c r="I633" s="87"/>
      <c r="J633" s="77"/>
      <c r="K633" s="88"/>
      <c r="L633" s="89"/>
      <c r="M633" s="77"/>
      <c r="N633" s="78"/>
      <c r="O633" s="89"/>
      <c r="P633" s="78"/>
      <c r="Q633" s="97"/>
    </row>
    <row r="634" spans="1:17" ht="18.75" customHeight="1" x14ac:dyDescent="0.2">
      <c r="A634" s="86"/>
      <c r="B634" s="71"/>
      <c r="C634" s="71"/>
      <c r="D634" s="72"/>
      <c r="E634" s="73"/>
      <c r="F634" s="71"/>
      <c r="G634" s="71"/>
      <c r="H634" s="71"/>
      <c r="I634" s="87"/>
      <c r="J634" s="77"/>
      <c r="K634" s="88"/>
      <c r="L634" s="89"/>
      <c r="M634" s="77"/>
      <c r="N634" s="78"/>
      <c r="O634" s="89"/>
      <c r="P634" s="78"/>
      <c r="Q634" s="97"/>
    </row>
    <row r="635" spans="1:17" ht="18.75" customHeight="1" x14ac:dyDescent="0.2">
      <c r="A635" s="86"/>
      <c r="B635" s="71"/>
      <c r="C635" s="71"/>
      <c r="D635" s="72"/>
      <c r="E635" s="73"/>
      <c r="F635" s="71"/>
      <c r="G635" s="71"/>
      <c r="H635" s="71"/>
      <c r="I635" s="87"/>
      <c r="J635" s="77"/>
      <c r="K635" s="88"/>
      <c r="L635" s="89"/>
      <c r="M635" s="77"/>
      <c r="N635" s="78"/>
      <c r="O635" s="89"/>
      <c r="P635" s="78"/>
      <c r="Q635" s="97"/>
    </row>
    <row r="636" spans="1:17" ht="18.75" customHeight="1" x14ac:dyDescent="0.2">
      <c r="A636" s="86"/>
      <c r="B636" s="71"/>
      <c r="C636" s="71"/>
      <c r="D636" s="72"/>
      <c r="E636" s="73"/>
      <c r="F636" s="71"/>
      <c r="G636" s="71"/>
      <c r="H636" s="71"/>
      <c r="I636" s="87"/>
      <c r="J636" s="77"/>
      <c r="K636" s="88"/>
      <c r="L636" s="89"/>
      <c r="M636" s="77"/>
      <c r="N636" s="78"/>
      <c r="O636" s="89"/>
      <c r="P636" s="78"/>
      <c r="Q636" s="97"/>
    </row>
    <row r="637" spans="1:17" ht="18.75" customHeight="1" x14ac:dyDescent="0.2">
      <c r="A637" s="86"/>
      <c r="B637" s="71"/>
      <c r="C637" s="71"/>
      <c r="D637" s="72"/>
      <c r="E637" s="73"/>
      <c r="F637" s="71"/>
      <c r="G637" s="71"/>
      <c r="H637" s="71"/>
      <c r="I637" s="87"/>
      <c r="J637" s="77"/>
      <c r="K637" s="88"/>
      <c r="L637" s="89"/>
      <c r="M637" s="77"/>
      <c r="N637" s="78"/>
      <c r="O637" s="89"/>
      <c r="P637" s="78"/>
      <c r="Q637" s="97"/>
    </row>
    <row r="638" spans="1:17" ht="18.75" customHeight="1" x14ac:dyDescent="0.2">
      <c r="A638" s="86"/>
      <c r="B638" s="71"/>
      <c r="C638" s="71"/>
      <c r="D638" s="72"/>
      <c r="E638" s="73"/>
      <c r="F638" s="71"/>
      <c r="G638" s="71"/>
      <c r="H638" s="71"/>
      <c r="I638" s="87"/>
      <c r="J638" s="77"/>
      <c r="K638" s="88"/>
      <c r="L638" s="89"/>
      <c r="M638" s="77"/>
      <c r="N638" s="78"/>
      <c r="O638" s="89"/>
      <c r="P638" s="78"/>
      <c r="Q638" s="97"/>
    </row>
    <row r="639" spans="1:17" ht="18.75" customHeight="1" x14ac:dyDescent="0.2">
      <c r="A639" s="86"/>
      <c r="B639" s="71"/>
      <c r="C639" s="71"/>
      <c r="D639" s="72"/>
      <c r="E639" s="73"/>
      <c r="F639" s="71"/>
      <c r="G639" s="71"/>
      <c r="H639" s="71"/>
      <c r="I639" s="87"/>
      <c r="J639" s="77"/>
      <c r="K639" s="88"/>
      <c r="L639" s="89"/>
      <c r="M639" s="77"/>
      <c r="N639" s="78"/>
      <c r="O639" s="89"/>
      <c r="P639" s="78"/>
      <c r="Q639" s="97"/>
    </row>
    <row r="640" spans="1:17" ht="18.75" customHeight="1" x14ac:dyDescent="0.2">
      <c r="A640" s="86"/>
      <c r="B640" s="71"/>
      <c r="C640" s="71"/>
      <c r="D640" s="72"/>
      <c r="E640" s="73"/>
      <c r="F640" s="71"/>
      <c r="G640" s="71"/>
      <c r="H640" s="71"/>
      <c r="I640" s="87"/>
      <c r="J640" s="77"/>
      <c r="K640" s="88"/>
      <c r="L640" s="89"/>
      <c r="M640" s="77"/>
      <c r="N640" s="78"/>
      <c r="O640" s="89"/>
      <c r="P640" s="78"/>
      <c r="Q640" s="97"/>
    </row>
    <row r="641" spans="1:17" ht="18.75" customHeight="1" x14ac:dyDescent="0.2">
      <c r="A641" s="86"/>
      <c r="B641" s="71"/>
      <c r="C641" s="71"/>
      <c r="D641" s="72"/>
      <c r="E641" s="73"/>
      <c r="F641" s="71"/>
      <c r="G641" s="71"/>
      <c r="H641" s="71"/>
      <c r="I641" s="87"/>
      <c r="J641" s="77"/>
      <c r="K641" s="88"/>
      <c r="L641" s="89"/>
      <c r="M641" s="77"/>
      <c r="N641" s="78"/>
      <c r="O641" s="89"/>
      <c r="P641" s="78"/>
      <c r="Q641" s="97"/>
    </row>
    <row r="642" spans="1:17" ht="18.75" customHeight="1" x14ac:dyDescent="0.2">
      <c r="A642" s="86"/>
      <c r="B642" s="71"/>
      <c r="C642" s="71"/>
      <c r="D642" s="72"/>
      <c r="E642" s="73"/>
      <c r="F642" s="71"/>
      <c r="G642" s="71"/>
      <c r="H642" s="71"/>
      <c r="I642" s="87"/>
      <c r="J642" s="77"/>
      <c r="K642" s="88"/>
      <c r="L642" s="89"/>
      <c r="M642" s="77"/>
      <c r="N642" s="78"/>
      <c r="O642" s="89"/>
      <c r="P642" s="78"/>
      <c r="Q642" s="97"/>
    </row>
    <row r="643" spans="1:17" ht="18.75" customHeight="1" x14ac:dyDescent="0.2">
      <c r="A643" s="86"/>
      <c r="B643" s="71"/>
      <c r="C643" s="71"/>
      <c r="D643" s="72"/>
      <c r="E643" s="73"/>
      <c r="F643" s="71"/>
      <c r="G643" s="71"/>
      <c r="H643" s="71"/>
      <c r="I643" s="87"/>
      <c r="J643" s="77"/>
      <c r="K643" s="88"/>
      <c r="L643" s="89"/>
      <c r="M643" s="77"/>
      <c r="N643" s="78"/>
      <c r="O643" s="89"/>
      <c r="P643" s="78"/>
      <c r="Q643" s="97"/>
    </row>
    <row r="644" spans="1:17" ht="18.75" customHeight="1" x14ac:dyDescent="0.2">
      <c r="A644" s="86"/>
      <c r="B644" s="71"/>
      <c r="C644" s="71"/>
      <c r="D644" s="72"/>
      <c r="E644" s="73"/>
      <c r="F644" s="71"/>
      <c r="G644" s="71"/>
      <c r="H644" s="71"/>
      <c r="I644" s="87"/>
      <c r="J644" s="77"/>
      <c r="K644" s="88"/>
      <c r="L644" s="89"/>
      <c r="M644" s="77"/>
      <c r="N644" s="78"/>
      <c r="O644" s="89"/>
      <c r="P644" s="78"/>
      <c r="Q644" s="97"/>
    </row>
    <row r="645" spans="1:17" ht="18.75" customHeight="1" x14ac:dyDescent="0.2">
      <c r="A645" s="86"/>
      <c r="B645" s="71"/>
      <c r="C645" s="71"/>
      <c r="D645" s="72"/>
      <c r="E645" s="73"/>
      <c r="F645" s="71"/>
      <c r="G645" s="71"/>
      <c r="H645" s="71"/>
      <c r="I645" s="87"/>
      <c r="J645" s="77"/>
      <c r="K645" s="88"/>
      <c r="L645" s="89"/>
      <c r="M645" s="77"/>
      <c r="N645" s="78"/>
      <c r="O645" s="89"/>
      <c r="P645" s="78"/>
      <c r="Q645" s="97"/>
    </row>
    <row r="646" spans="1:17" ht="18.75" customHeight="1" x14ac:dyDescent="0.2">
      <c r="A646" s="86"/>
      <c r="B646" s="71"/>
      <c r="C646" s="71"/>
      <c r="D646" s="72"/>
      <c r="E646" s="73"/>
      <c r="F646" s="71"/>
      <c r="G646" s="71"/>
      <c r="H646" s="71"/>
      <c r="I646" s="87"/>
      <c r="J646" s="77"/>
      <c r="K646" s="88"/>
      <c r="L646" s="89"/>
      <c r="M646" s="77"/>
      <c r="N646" s="78"/>
      <c r="O646" s="89"/>
      <c r="P646" s="78"/>
      <c r="Q646" s="97"/>
    </row>
    <row r="647" spans="1:17" ht="18.75" customHeight="1" x14ac:dyDescent="0.2">
      <c r="A647" s="86"/>
      <c r="B647" s="71"/>
      <c r="C647" s="71"/>
      <c r="D647" s="72"/>
      <c r="E647" s="73"/>
      <c r="F647" s="71"/>
      <c r="G647" s="71"/>
      <c r="H647" s="71"/>
      <c r="I647" s="87"/>
      <c r="J647" s="77"/>
      <c r="K647" s="88"/>
      <c r="L647" s="89"/>
      <c r="M647" s="77"/>
      <c r="N647" s="78"/>
      <c r="O647" s="89"/>
      <c r="P647" s="78"/>
      <c r="Q647" s="97"/>
    </row>
    <row r="648" spans="1:17" ht="18.75" customHeight="1" x14ac:dyDescent="0.2">
      <c r="A648" s="86"/>
      <c r="B648" s="71"/>
      <c r="C648" s="71"/>
      <c r="D648" s="72"/>
      <c r="E648" s="73"/>
      <c r="F648" s="71"/>
      <c r="G648" s="71"/>
      <c r="H648" s="71"/>
      <c r="I648" s="87"/>
      <c r="J648" s="77"/>
      <c r="K648" s="88"/>
      <c r="L648" s="89"/>
      <c r="M648" s="77"/>
      <c r="N648" s="78"/>
      <c r="O648" s="89"/>
      <c r="P648" s="78"/>
      <c r="Q648" s="97"/>
    </row>
    <row r="649" spans="1:17" ht="18.75" customHeight="1" x14ac:dyDescent="0.2">
      <c r="A649" s="86"/>
      <c r="B649" s="71"/>
      <c r="C649" s="71"/>
      <c r="D649" s="72"/>
      <c r="E649" s="73"/>
      <c r="F649" s="71"/>
      <c r="G649" s="71"/>
      <c r="H649" s="71"/>
      <c r="I649" s="87"/>
      <c r="J649" s="77"/>
      <c r="K649" s="88"/>
      <c r="L649" s="89"/>
      <c r="M649" s="77"/>
      <c r="N649" s="78"/>
      <c r="O649" s="89"/>
      <c r="P649" s="78"/>
      <c r="Q649" s="97"/>
    </row>
    <row r="650" spans="1:17" ht="18.75" customHeight="1" x14ac:dyDescent="0.2">
      <c r="A650" s="86"/>
      <c r="B650" s="71"/>
      <c r="C650" s="71"/>
      <c r="D650" s="72"/>
      <c r="E650" s="73"/>
      <c r="F650" s="71"/>
      <c r="G650" s="71"/>
      <c r="H650" s="71"/>
      <c r="I650" s="87"/>
      <c r="J650" s="77"/>
      <c r="K650" s="88"/>
      <c r="L650" s="89"/>
      <c r="M650" s="77"/>
      <c r="N650" s="78"/>
      <c r="O650" s="89"/>
      <c r="P650" s="78"/>
      <c r="Q650" s="97"/>
    </row>
    <row r="651" spans="1:17" ht="18.75" customHeight="1" x14ac:dyDescent="0.2">
      <c r="A651" s="86"/>
      <c r="B651" s="71"/>
      <c r="C651" s="71"/>
      <c r="D651" s="72"/>
      <c r="E651" s="73"/>
      <c r="F651" s="71"/>
      <c r="G651" s="71"/>
      <c r="H651" s="71"/>
      <c r="I651" s="87"/>
      <c r="J651" s="77"/>
      <c r="K651" s="88"/>
      <c r="L651" s="89"/>
      <c r="M651" s="77"/>
      <c r="N651" s="78"/>
      <c r="O651" s="89"/>
      <c r="P651" s="78"/>
      <c r="Q651" s="97"/>
    </row>
    <row r="652" spans="1:17" ht="18.75" customHeight="1" x14ac:dyDescent="0.2">
      <c r="A652" s="86"/>
      <c r="B652" s="71"/>
      <c r="C652" s="71"/>
      <c r="D652" s="72"/>
      <c r="E652" s="73"/>
      <c r="F652" s="71"/>
      <c r="G652" s="71"/>
      <c r="H652" s="71"/>
      <c r="I652" s="87"/>
      <c r="J652" s="77"/>
      <c r="K652" s="88"/>
      <c r="L652" s="89"/>
      <c r="M652" s="77"/>
      <c r="N652" s="78"/>
      <c r="O652" s="89"/>
      <c r="P652" s="78"/>
      <c r="Q652" s="97"/>
    </row>
    <row r="653" spans="1:17" ht="18.75" customHeight="1" x14ac:dyDescent="0.2">
      <c r="A653" s="86"/>
      <c r="B653" s="71"/>
      <c r="C653" s="71"/>
      <c r="D653" s="72"/>
      <c r="E653" s="73"/>
      <c r="F653" s="71"/>
      <c r="G653" s="71"/>
      <c r="H653" s="71"/>
      <c r="I653" s="87"/>
      <c r="J653" s="77"/>
      <c r="K653" s="88"/>
      <c r="L653" s="89"/>
      <c r="M653" s="77"/>
      <c r="N653" s="78"/>
      <c r="O653" s="89"/>
      <c r="P653" s="78"/>
      <c r="Q653" s="97"/>
    </row>
    <row r="654" spans="1:17" ht="18.75" customHeight="1" x14ac:dyDescent="0.2">
      <c r="A654" s="86"/>
      <c r="B654" s="71"/>
      <c r="C654" s="71"/>
      <c r="D654" s="72"/>
      <c r="E654" s="73"/>
      <c r="F654" s="71"/>
      <c r="G654" s="71"/>
      <c r="H654" s="71"/>
      <c r="I654" s="87"/>
      <c r="J654" s="77"/>
      <c r="K654" s="88"/>
      <c r="L654" s="89"/>
      <c r="M654" s="77"/>
      <c r="N654" s="78"/>
      <c r="O654" s="89"/>
      <c r="P654" s="78"/>
      <c r="Q654" s="97"/>
    </row>
    <row r="655" spans="1:17" ht="18.75" customHeight="1" x14ac:dyDescent="0.2">
      <c r="A655" s="86"/>
      <c r="B655" s="71"/>
      <c r="C655" s="71"/>
      <c r="D655" s="72"/>
      <c r="E655" s="73"/>
      <c r="F655" s="71"/>
      <c r="G655" s="71"/>
      <c r="H655" s="71"/>
      <c r="I655" s="87"/>
      <c r="J655" s="77"/>
      <c r="K655" s="88"/>
      <c r="L655" s="89"/>
      <c r="M655" s="77"/>
      <c r="N655" s="78"/>
      <c r="O655" s="89"/>
      <c r="P655" s="78"/>
      <c r="Q655" s="97"/>
    </row>
    <row r="656" spans="1:17" ht="18.75" customHeight="1" x14ac:dyDescent="0.2">
      <c r="A656" s="86"/>
      <c r="B656" s="71"/>
      <c r="C656" s="71"/>
      <c r="D656" s="72"/>
      <c r="E656" s="73"/>
      <c r="F656" s="71"/>
      <c r="G656" s="71"/>
      <c r="H656" s="71"/>
      <c r="I656" s="87"/>
      <c r="J656" s="77"/>
      <c r="K656" s="88"/>
      <c r="L656" s="89"/>
      <c r="M656" s="77"/>
      <c r="N656" s="78"/>
      <c r="O656" s="89"/>
      <c r="P656" s="78"/>
      <c r="Q656" s="97"/>
    </row>
    <row r="657" spans="1:17" ht="18.75" customHeight="1" x14ac:dyDescent="0.2">
      <c r="A657" s="86"/>
      <c r="B657" s="71"/>
      <c r="C657" s="71"/>
      <c r="D657" s="72"/>
      <c r="E657" s="73"/>
      <c r="F657" s="71"/>
      <c r="G657" s="71"/>
      <c r="H657" s="71"/>
      <c r="I657" s="87"/>
      <c r="J657" s="77"/>
      <c r="K657" s="88"/>
      <c r="L657" s="89"/>
      <c r="M657" s="77"/>
      <c r="N657" s="78"/>
      <c r="O657" s="89"/>
      <c r="P657" s="78"/>
      <c r="Q657" s="97"/>
    </row>
    <row r="658" spans="1:17" ht="18.75" customHeight="1" x14ac:dyDescent="0.2">
      <c r="A658" s="86"/>
      <c r="B658" s="71"/>
      <c r="C658" s="71"/>
      <c r="D658" s="72"/>
      <c r="E658" s="73"/>
      <c r="F658" s="71"/>
      <c r="G658" s="71"/>
      <c r="H658" s="71"/>
      <c r="I658" s="87"/>
      <c r="J658" s="77"/>
      <c r="K658" s="88"/>
      <c r="L658" s="89"/>
      <c r="M658" s="77"/>
      <c r="N658" s="78"/>
      <c r="O658" s="89"/>
      <c r="P658" s="78"/>
      <c r="Q658" s="97"/>
    </row>
    <row r="659" spans="1:17" ht="18.75" customHeight="1" x14ac:dyDescent="0.2">
      <c r="A659" s="86"/>
      <c r="B659" s="71"/>
      <c r="C659" s="71"/>
      <c r="D659" s="72"/>
      <c r="E659" s="73"/>
      <c r="F659" s="71"/>
      <c r="G659" s="71"/>
      <c r="H659" s="71"/>
      <c r="I659" s="87"/>
      <c r="J659" s="77"/>
      <c r="K659" s="88"/>
      <c r="L659" s="89"/>
      <c r="M659" s="77"/>
      <c r="N659" s="78"/>
      <c r="O659" s="89"/>
      <c r="P659" s="78"/>
      <c r="Q659" s="97"/>
    </row>
    <row r="660" spans="1:17" ht="18.75" customHeight="1" x14ac:dyDescent="0.2">
      <c r="A660" s="86"/>
      <c r="B660" s="71"/>
      <c r="C660" s="71"/>
      <c r="D660" s="72"/>
      <c r="E660" s="73"/>
      <c r="F660" s="71"/>
      <c r="G660" s="71"/>
      <c r="H660" s="71"/>
      <c r="I660" s="87"/>
      <c r="J660" s="77"/>
      <c r="K660" s="88"/>
      <c r="L660" s="89"/>
      <c r="M660" s="77"/>
      <c r="N660" s="78"/>
      <c r="O660" s="89"/>
      <c r="P660" s="78"/>
      <c r="Q660" s="97"/>
    </row>
    <row r="661" spans="1:17" ht="18.75" customHeight="1" x14ac:dyDescent="0.2">
      <c r="A661" s="86"/>
      <c r="B661" s="71"/>
      <c r="C661" s="71"/>
      <c r="D661" s="72"/>
      <c r="E661" s="73"/>
      <c r="F661" s="71"/>
      <c r="G661" s="71"/>
      <c r="H661" s="71"/>
      <c r="I661" s="87"/>
      <c r="J661" s="77"/>
      <c r="K661" s="88"/>
      <c r="L661" s="89"/>
      <c r="M661" s="77"/>
      <c r="N661" s="78"/>
      <c r="O661" s="89"/>
      <c r="P661" s="78"/>
      <c r="Q661" s="97"/>
    </row>
    <row r="662" spans="1:17" ht="18.75" customHeight="1" x14ac:dyDescent="0.2">
      <c r="A662" s="86"/>
      <c r="B662" s="71"/>
      <c r="C662" s="71"/>
      <c r="D662" s="72"/>
      <c r="E662" s="73"/>
      <c r="F662" s="71"/>
      <c r="G662" s="71"/>
      <c r="H662" s="71"/>
      <c r="I662" s="87"/>
      <c r="J662" s="77"/>
      <c r="K662" s="88"/>
      <c r="L662" s="89"/>
      <c r="M662" s="77"/>
      <c r="N662" s="78"/>
      <c r="O662" s="89"/>
      <c r="P662" s="78"/>
      <c r="Q662" s="97"/>
    </row>
    <row r="663" spans="1:17" ht="18.75" customHeight="1" x14ac:dyDescent="0.2">
      <c r="A663" s="86"/>
      <c r="B663" s="71"/>
      <c r="C663" s="71"/>
      <c r="D663" s="72"/>
      <c r="E663" s="73"/>
      <c r="F663" s="71"/>
      <c r="G663" s="71"/>
      <c r="H663" s="71"/>
      <c r="I663" s="87"/>
      <c r="J663" s="77"/>
      <c r="K663" s="88"/>
      <c r="L663" s="89"/>
      <c r="M663" s="77"/>
      <c r="N663" s="78"/>
      <c r="O663" s="89"/>
      <c r="P663" s="78"/>
      <c r="Q663" s="97"/>
    </row>
    <row r="664" spans="1:17" ht="18.75" customHeight="1" x14ac:dyDescent="0.2">
      <c r="A664" s="86"/>
      <c r="B664" s="71"/>
      <c r="C664" s="71"/>
      <c r="D664" s="72"/>
      <c r="E664" s="73"/>
      <c r="F664" s="71"/>
      <c r="G664" s="71"/>
      <c r="H664" s="71"/>
      <c r="I664" s="87"/>
      <c r="J664" s="77"/>
      <c r="K664" s="88"/>
      <c r="L664" s="89"/>
      <c r="M664" s="77"/>
      <c r="N664" s="78"/>
      <c r="O664" s="89"/>
      <c r="P664" s="78"/>
      <c r="Q664" s="97"/>
    </row>
    <row r="665" spans="1:17" ht="18.75" customHeight="1" x14ac:dyDescent="0.2">
      <c r="A665" s="86"/>
      <c r="B665" s="71"/>
      <c r="C665" s="71"/>
      <c r="D665" s="72"/>
      <c r="E665" s="73"/>
      <c r="F665" s="71"/>
      <c r="G665" s="71"/>
      <c r="H665" s="71"/>
      <c r="I665" s="87"/>
      <c r="J665" s="77"/>
      <c r="K665" s="88"/>
      <c r="L665" s="89"/>
      <c r="M665" s="77"/>
      <c r="N665" s="78"/>
      <c r="O665" s="89"/>
      <c r="P665" s="78"/>
      <c r="Q665" s="97"/>
    </row>
    <row r="666" spans="1:17" ht="18.75" customHeight="1" x14ac:dyDescent="0.2">
      <c r="A666" s="86"/>
      <c r="B666" s="71"/>
      <c r="C666" s="71"/>
      <c r="D666" s="72"/>
      <c r="E666" s="73"/>
      <c r="F666" s="71"/>
      <c r="G666" s="71"/>
      <c r="H666" s="71"/>
      <c r="I666" s="87"/>
      <c r="J666" s="77"/>
      <c r="K666" s="88"/>
      <c r="L666" s="89"/>
      <c r="M666" s="77"/>
      <c r="N666" s="78"/>
      <c r="O666" s="89"/>
      <c r="P666" s="78"/>
      <c r="Q666" s="97"/>
    </row>
    <row r="667" spans="1:17" ht="18.75" customHeight="1" x14ac:dyDescent="0.2">
      <c r="A667" s="86"/>
      <c r="B667" s="71"/>
      <c r="C667" s="71"/>
      <c r="D667" s="72"/>
      <c r="E667" s="73"/>
      <c r="F667" s="71"/>
      <c r="G667" s="71"/>
      <c r="H667" s="71"/>
      <c r="I667" s="87"/>
      <c r="J667" s="77"/>
      <c r="K667" s="88"/>
      <c r="L667" s="89"/>
      <c r="M667" s="77"/>
      <c r="N667" s="78"/>
      <c r="O667" s="89"/>
      <c r="P667" s="78"/>
      <c r="Q667" s="97"/>
    </row>
    <row r="668" spans="1:17" ht="18.75" customHeight="1" x14ac:dyDescent="0.2">
      <c r="A668" s="86"/>
      <c r="B668" s="71"/>
      <c r="C668" s="71"/>
      <c r="D668" s="72"/>
      <c r="E668" s="73"/>
      <c r="F668" s="71"/>
      <c r="G668" s="71"/>
      <c r="H668" s="71"/>
      <c r="I668" s="87"/>
      <c r="J668" s="77"/>
      <c r="K668" s="88"/>
      <c r="L668" s="89"/>
      <c r="M668" s="77"/>
      <c r="N668" s="78"/>
      <c r="O668" s="89"/>
      <c r="P668" s="78"/>
      <c r="Q668" s="97"/>
    </row>
    <row r="669" spans="1:17" ht="18.75" customHeight="1" x14ac:dyDescent="0.2">
      <c r="A669" s="86"/>
      <c r="B669" s="71"/>
      <c r="C669" s="71"/>
      <c r="D669" s="72"/>
      <c r="E669" s="73"/>
      <c r="F669" s="71"/>
      <c r="G669" s="71"/>
      <c r="H669" s="71"/>
      <c r="I669" s="87"/>
      <c r="J669" s="77"/>
      <c r="K669" s="88"/>
      <c r="L669" s="89"/>
      <c r="M669" s="77"/>
      <c r="N669" s="78"/>
      <c r="O669" s="89"/>
      <c r="P669" s="78"/>
      <c r="Q669" s="97"/>
    </row>
    <row r="670" spans="1:17" ht="18.75" customHeight="1" x14ac:dyDescent="0.2">
      <c r="A670" s="86"/>
      <c r="B670" s="71"/>
      <c r="C670" s="71"/>
      <c r="D670" s="72"/>
      <c r="E670" s="73"/>
      <c r="F670" s="71"/>
      <c r="G670" s="71"/>
      <c r="H670" s="71"/>
      <c r="I670" s="87"/>
      <c r="J670" s="77"/>
      <c r="K670" s="88"/>
      <c r="L670" s="89"/>
      <c r="M670" s="77"/>
      <c r="N670" s="78"/>
      <c r="O670" s="89"/>
      <c r="P670" s="78"/>
      <c r="Q670" s="97"/>
    </row>
    <row r="671" spans="1:17" ht="18.75" customHeight="1" x14ac:dyDescent="0.2">
      <c r="A671" s="86"/>
      <c r="B671" s="71"/>
      <c r="C671" s="71"/>
      <c r="D671" s="72"/>
      <c r="E671" s="73"/>
      <c r="F671" s="71"/>
      <c r="G671" s="71"/>
      <c r="H671" s="71"/>
      <c r="I671" s="87"/>
      <c r="J671" s="77"/>
      <c r="K671" s="88"/>
      <c r="L671" s="89"/>
      <c r="M671" s="77"/>
      <c r="N671" s="78"/>
      <c r="O671" s="89"/>
      <c r="P671" s="78"/>
      <c r="Q671" s="97"/>
    </row>
    <row r="672" spans="1:17" ht="18.75" customHeight="1" x14ac:dyDescent="0.2">
      <c r="A672" s="86"/>
      <c r="B672" s="71"/>
      <c r="C672" s="71"/>
      <c r="D672" s="72"/>
      <c r="E672" s="73"/>
      <c r="F672" s="71"/>
      <c r="G672" s="71"/>
      <c r="H672" s="71"/>
      <c r="I672" s="87"/>
      <c r="J672" s="77"/>
      <c r="K672" s="88"/>
      <c r="L672" s="89"/>
      <c r="M672" s="77"/>
      <c r="N672" s="78"/>
      <c r="O672" s="89"/>
      <c r="P672" s="78"/>
      <c r="Q672" s="97"/>
    </row>
    <row r="673" spans="1:17" ht="18.75" customHeight="1" x14ac:dyDescent="0.2">
      <c r="A673" s="86"/>
      <c r="B673" s="71"/>
      <c r="C673" s="71"/>
      <c r="D673" s="72"/>
      <c r="E673" s="73"/>
      <c r="F673" s="71"/>
      <c r="G673" s="71"/>
      <c r="H673" s="71"/>
      <c r="I673" s="87"/>
      <c r="J673" s="77"/>
      <c r="K673" s="88"/>
      <c r="L673" s="89"/>
      <c r="M673" s="77"/>
      <c r="N673" s="78"/>
      <c r="O673" s="89"/>
      <c r="P673" s="78"/>
      <c r="Q673" s="97"/>
    </row>
    <row r="674" spans="1:17" ht="18.75" customHeight="1" x14ac:dyDescent="0.2">
      <c r="A674" s="86"/>
      <c r="B674" s="71"/>
      <c r="C674" s="71"/>
      <c r="D674" s="72"/>
      <c r="E674" s="73"/>
      <c r="F674" s="71"/>
      <c r="G674" s="71"/>
      <c r="H674" s="71"/>
      <c r="I674" s="87"/>
      <c r="J674" s="77"/>
      <c r="K674" s="88"/>
      <c r="L674" s="89"/>
      <c r="M674" s="77"/>
      <c r="N674" s="78"/>
      <c r="O674" s="89"/>
      <c r="P674" s="78"/>
      <c r="Q674" s="97"/>
    </row>
    <row r="675" spans="1:17" ht="18.75" customHeight="1" x14ac:dyDescent="0.2">
      <c r="A675" s="86"/>
      <c r="B675" s="71"/>
      <c r="C675" s="71"/>
      <c r="D675" s="72"/>
      <c r="E675" s="73"/>
      <c r="F675" s="71"/>
      <c r="G675" s="71"/>
      <c r="H675" s="71"/>
      <c r="I675" s="87"/>
      <c r="J675" s="77"/>
      <c r="K675" s="88"/>
      <c r="L675" s="89"/>
      <c r="M675" s="77"/>
      <c r="N675" s="78"/>
      <c r="O675" s="89"/>
      <c r="P675" s="78"/>
      <c r="Q675" s="97"/>
    </row>
    <row r="676" spans="1:17" ht="18.75" customHeight="1" x14ac:dyDescent="0.2">
      <c r="A676" s="86"/>
      <c r="B676" s="71"/>
      <c r="C676" s="71"/>
      <c r="D676" s="72"/>
      <c r="E676" s="73"/>
      <c r="F676" s="71"/>
      <c r="G676" s="71"/>
      <c r="H676" s="71"/>
      <c r="I676" s="87"/>
      <c r="J676" s="77"/>
      <c r="K676" s="88"/>
      <c r="L676" s="89"/>
      <c r="M676" s="77"/>
      <c r="N676" s="78"/>
      <c r="O676" s="89"/>
      <c r="P676" s="78"/>
      <c r="Q676" s="97"/>
    </row>
    <row r="677" spans="1:17" ht="18.75" customHeight="1" x14ac:dyDescent="0.2">
      <c r="A677" s="86"/>
      <c r="B677" s="71"/>
      <c r="C677" s="71"/>
      <c r="D677" s="72"/>
      <c r="E677" s="73"/>
      <c r="F677" s="71"/>
      <c r="G677" s="71"/>
      <c r="H677" s="71"/>
      <c r="I677" s="87"/>
      <c r="J677" s="77"/>
      <c r="K677" s="88"/>
      <c r="L677" s="89"/>
      <c r="M677" s="77"/>
      <c r="N677" s="78"/>
      <c r="O677" s="89"/>
      <c r="P677" s="78"/>
      <c r="Q677" s="97"/>
    </row>
    <row r="678" spans="1:17" ht="18.75" customHeight="1" x14ac:dyDescent="0.2">
      <c r="A678" s="86"/>
      <c r="B678" s="71"/>
      <c r="C678" s="71"/>
      <c r="D678" s="72"/>
      <c r="E678" s="73"/>
      <c r="F678" s="71"/>
      <c r="G678" s="71"/>
      <c r="H678" s="71"/>
      <c r="I678" s="87"/>
      <c r="J678" s="77"/>
      <c r="K678" s="88"/>
      <c r="L678" s="89"/>
      <c r="M678" s="77"/>
      <c r="N678" s="78"/>
      <c r="O678" s="89"/>
      <c r="P678" s="78"/>
      <c r="Q678" s="97"/>
    </row>
    <row r="679" spans="1:17" ht="18.75" customHeight="1" x14ac:dyDescent="0.2">
      <c r="A679" s="86"/>
      <c r="B679" s="71"/>
      <c r="C679" s="71"/>
      <c r="D679" s="72"/>
      <c r="E679" s="73"/>
      <c r="F679" s="71"/>
      <c r="G679" s="71"/>
      <c r="H679" s="71"/>
      <c r="I679" s="87"/>
      <c r="J679" s="77"/>
      <c r="K679" s="88"/>
      <c r="L679" s="89"/>
      <c r="M679" s="77"/>
      <c r="N679" s="78"/>
      <c r="O679" s="89"/>
      <c r="P679" s="78"/>
      <c r="Q679" s="97"/>
    </row>
    <row r="680" spans="1:17" ht="18.75" customHeight="1" x14ac:dyDescent="0.2">
      <c r="A680" s="86"/>
      <c r="B680" s="71"/>
      <c r="C680" s="71"/>
      <c r="D680" s="72"/>
      <c r="E680" s="73"/>
      <c r="F680" s="71"/>
      <c r="G680" s="71"/>
      <c r="H680" s="71"/>
      <c r="I680" s="87"/>
      <c r="J680" s="77"/>
      <c r="K680" s="88"/>
      <c r="L680" s="89"/>
      <c r="M680" s="77"/>
      <c r="N680" s="78"/>
      <c r="O680" s="89"/>
      <c r="P680" s="78"/>
      <c r="Q680" s="97"/>
    </row>
    <row r="681" spans="1:17" ht="18.75" customHeight="1" x14ac:dyDescent="0.2">
      <c r="A681" s="86"/>
      <c r="B681" s="71"/>
      <c r="C681" s="71"/>
      <c r="D681" s="72"/>
      <c r="E681" s="73"/>
      <c r="F681" s="71"/>
      <c r="G681" s="71"/>
      <c r="H681" s="71"/>
      <c r="I681" s="87"/>
      <c r="J681" s="77"/>
      <c r="K681" s="88"/>
      <c r="L681" s="89"/>
      <c r="M681" s="77"/>
      <c r="N681" s="78"/>
      <c r="O681" s="89"/>
      <c r="P681" s="78"/>
      <c r="Q681" s="97"/>
    </row>
    <row r="682" spans="1:17" ht="18.75" customHeight="1" x14ac:dyDescent="0.2">
      <c r="A682" s="86"/>
      <c r="B682" s="71"/>
      <c r="C682" s="71"/>
      <c r="D682" s="72"/>
      <c r="E682" s="73"/>
      <c r="F682" s="71"/>
      <c r="G682" s="71"/>
      <c r="H682" s="71"/>
      <c r="I682" s="87"/>
      <c r="J682" s="77"/>
      <c r="K682" s="88"/>
      <c r="L682" s="89"/>
      <c r="M682" s="77"/>
      <c r="N682" s="78"/>
      <c r="O682" s="89"/>
      <c r="P682" s="78"/>
      <c r="Q682" s="97"/>
    </row>
    <row r="683" spans="1:17" ht="18.75" customHeight="1" x14ac:dyDescent="0.2">
      <c r="A683" s="86"/>
      <c r="B683" s="71"/>
      <c r="C683" s="71"/>
      <c r="D683" s="72"/>
      <c r="E683" s="73"/>
      <c r="F683" s="71"/>
      <c r="G683" s="71"/>
      <c r="H683" s="71"/>
      <c r="I683" s="87"/>
      <c r="J683" s="77"/>
      <c r="K683" s="88"/>
      <c r="L683" s="89"/>
      <c r="M683" s="77"/>
      <c r="N683" s="78"/>
      <c r="O683" s="89"/>
      <c r="P683" s="78"/>
      <c r="Q683" s="97"/>
    </row>
    <row r="684" spans="1:17" ht="18.75" customHeight="1" x14ac:dyDescent="0.2">
      <c r="A684" s="86"/>
      <c r="B684" s="71"/>
      <c r="C684" s="71"/>
      <c r="D684" s="72"/>
      <c r="E684" s="73"/>
      <c r="F684" s="71"/>
      <c r="G684" s="71"/>
      <c r="H684" s="71"/>
      <c r="I684" s="87"/>
      <c r="J684" s="77"/>
      <c r="K684" s="88"/>
      <c r="L684" s="89"/>
      <c r="M684" s="77"/>
      <c r="N684" s="78"/>
      <c r="O684" s="89"/>
      <c r="P684" s="78"/>
      <c r="Q684" s="97"/>
    </row>
    <row r="685" spans="1:17" ht="18.75" customHeight="1" x14ac:dyDescent="0.2">
      <c r="A685" s="86"/>
      <c r="B685" s="71"/>
      <c r="C685" s="71"/>
      <c r="D685" s="72"/>
      <c r="E685" s="73"/>
      <c r="F685" s="71"/>
      <c r="G685" s="71"/>
      <c r="H685" s="71"/>
      <c r="I685" s="87"/>
      <c r="J685" s="77"/>
      <c r="K685" s="88"/>
      <c r="L685" s="89"/>
      <c r="M685" s="77"/>
      <c r="N685" s="78"/>
      <c r="O685" s="89"/>
      <c r="P685" s="78"/>
      <c r="Q685" s="97"/>
    </row>
    <row r="686" spans="1:17" ht="18.75" customHeight="1" x14ac:dyDescent="0.2">
      <c r="A686" s="86"/>
      <c r="B686" s="71"/>
      <c r="C686" s="71"/>
      <c r="D686" s="72"/>
      <c r="E686" s="73"/>
      <c r="F686" s="71"/>
      <c r="G686" s="71"/>
      <c r="H686" s="71"/>
      <c r="I686" s="87"/>
      <c r="J686" s="77"/>
      <c r="K686" s="88"/>
      <c r="L686" s="89"/>
      <c r="M686" s="77"/>
      <c r="N686" s="78"/>
      <c r="O686" s="89"/>
      <c r="P686" s="78"/>
      <c r="Q686" s="97"/>
    </row>
    <row r="687" spans="1:17" ht="18.75" customHeight="1" x14ac:dyDescent="0.2">
      <c r="A687" s="86"/>
      <c r="B687" s="71"/>
      <c r="C687" s="71"/>
      <c r="D687" s="72"/>
      <c r="E687" s="73"/>
      <c r="F687" s="71"/>
      <c r="G687" s="71"/>
      <c r="H687" s="71"/>
      <c r="I687" s="87"/>
      <c r="J687" s="77"/>
      <c r="K687" s="88"/>
      <c r="L687" s="89"/>
      <c r="M687" s="77"/>
      <c r="N687" s="78"/>
      <c r="O687" s="89"/>
      <c r="P687" s="78"/>
      <c r="Q687" s="97"/>
    </row>
    <row r="688" spans="1:17" ht="18.75" customHeight="1" x14ac:dyDescent="0.2">
      <c r="A688" s="86"/>
      <c r="B688" s="71"/>
      <c r="C688" s="71"/>
      <c r="D688" s="72"/>
      <c r="E688" s="73"/>
      <c r="F688" s="71"/>
      <c r="G688" s="71"/>
      <c r="H688" s="71"/>
      <c r="I688" s="87"/>
      <c r="J688" s="77"/>
      <c r="K688" s="88"/>
      <c r="L688" s="89"/>
      <c r="M688" s="77"/>
      <c r="N688" s="78"/>
      <c r="O688" s="89"/>
      <c r="P688" s="78"/>
      <c r="Q688" s="97"/>
    </row>
    <row r="689" spans="1:17" ht="18.75" customHeight="1" x14ac:dyDescent="0.2">
      <c r="A689" s="86"/>
      <c r="B689" s="71"/>
      <c r="C689" s="71"/>
      <c r="D689" s="72"/>
      <c r="E689" s="73"/>
      <c r="F689" s="71"/>
      <c r="G689" s="71"/>
      <c r="H689" s="71"/>
      <c r="I689" s="87"/>
      <c r="J689" s="77"/>
      <c r="K689" s="88"/>
      <c r="L689" s="89"/>
      <c r="M689" s="77"/>
      <c r="N689" s="78"/>
      <c r="O689" s="89"/>
      <c r="P689" s="78"/>
      <c r="Q689" s="97"/>
    </row>
    <row r="690" spans="1:17" ht="18.75" customHeight="1" x14ac:dyDescent="0.2">
      <c r="A690" s="86"/>
      <c r="B690" s="71"/>
      <c r="C690" s="71"/>
      <c r="D690" s="72"/>
      <c r="E690" s="73"/>
      <c r="F690" s="71"/>
      <c r="G690" s="71"/>
      <c r="H690" s="71"/>
      <c r="I690" s="87"/>
      <c r="J690" s="77"/>
      <c r="K690" s="88"/>
      <c r="L690" s="89"/>
      <c r="M690" s="77"/>
      <c r="N690" s="78"/>
      <c r="O690" s="89"/>
      <c r="P690" s="78"/>
      <c r="Q690" s="97"/>
    </row>
    <row r="691" spans="1:17" ht="18.75" customHeight="1" x14ac:dyDescent="0.2">
      <c r="A691" s="86"/>
      <c r="B691" s="71"/>
      <c r="C691" s="71"/>
      <c r="D691" s="72"/>
      <c r="E691" s="73"/>
      <c r="F691" s="71"/>
      <c r="G691" s="71"/>
      <c r="H691" s="71"/>
      <c r="I691" s="87"/>
      <c r="J691" s="77"/>
      <c r="K691" s="88"/>
      <c r="L691" s="89"/>
      <c r="M691" s="77"/>
      <c r="N691" s="78"/>
      <c r="O691" s="89"/>
      <c r="P691" s="78"/>
      <c r="Q691" s="97"/>
    </row>
    <row r="692" spans="1:17" ht="18.75" customHeight="1" x14ac:dyDescent="0.2">
      <c r="A692" s="86"/>
      <c r="B692" s="71"/>
      <c r="C692" s="71"/>
      <c r="D692" s="72"/>
      <c r="E692" s="73"/>
      <c r="F692" s="71"/>
      <c r="G692" s="71"/>
      <c r="H692" s="71"/>
      <c r="I692" s="87"/>
      <c r="J692" s="77"/>
      <c r="K692" s="88"/>
      <c r="L692" s="89"/>
      <c r="M692" s="77"/>
      <c r="N692" s="78"/>
      <c r="O692" s="89"/>
      <c r="P692" s="78"/>
      <c r="Q692" s="97"/>
    </row>
    <row r="693" spans="1:17" ht="18.75" customHeight="1" x14ac:dyDescent="0.2">
      <c r="A693" s="86"/>
      <c r="B693" s="71"/>
      <c r="C693" s="71"/>
      <c r="D693" s="72"/>
      <c r="E693" s="73"/>
      <c r="F693" s="71"/>
      <c r="G693" s="71"/>
      <c r="H693" s="71"/>
      <c r="I693" s="87"/>
      <c r="J693" s="77"/>
      <c r="K693" s="88"/>
      <c r="L693" s="89"/>
      <c r="M693" s="77"/>
      <c r="N693" s="78"/>
      <c r="O693" s="89"/>
      <c r="P693" s="78"/>
      <c r="Q693" s="97"/>
    </row>
    <row r="694" spans="1:17" ht="18.75" customHeight="1" x14ac:dyDescent="0.2">
      <c r="A694" s="86"/>
      <c r="B694" s="71"/>
      <c r="C694" s="71"/>
      <c r="D694" s="72"/>
      <c r="E694" s="73"/>
      <c r="F694" s="71"/>
      <c r="G694" s="71"/>
      <c r="H694" s="71"/>
      <c r="I694" s="87"/>
      <c r="J694" s="77"/>
      <c r="K694" s="88"/>
      <c r="L694" s="89"/>
      <c r="M694" s="77"/>
      <c r="N694" s="78"/>
      <c r="O694" s="89"/>
      <c r="P694" s="78"/>
      <c r="Q694" s="97"/>
    </row>
    <row r="695" spans="1:17" ht="18.75" customHeight="1" x14ac:dyDescent="0.2">
      <c r="A695" s="86"/>
      <c r="B695" s="71"/>
      <c r="C695" s="71"/>
      <c r="D695" s="72"/>
      <c r="E695" s="73"/>
      <c r="F695" s="71"/>
      <c r="G695" s="71"/>
      <c r="H695" s="71"/>
      <c r="I695" s="87"/>
      <c r="J695" s="77"/>
      <c r="K695" s="88"/>
      <c r="L695" s="89"/>
      <c r="M695" s="77"/>
      <c r="N695" s="78"/>
      <c r="O695" s="89"/>
      <c r="P695" s="78"/>
      <c r="Q695" s="97"/>
    </row>
    <row r="696" spans="1:17" ht="18.75" customHeight="1" x14ac:dyDescent="0.2">
      <c r="A696" s="86"/>
      <c r="B696" s="71"/>
      <c r="C696" s="71"/>
      <c r="D696" s="72"/>
      <c r="E696" s="73"/>
      <c r="F696" s="71"/>
      <c r="G696" s="71"/>
      <c r="H696" s="71"/>
      <c r="I696" s="87"/>
      <c r="J696" s="77"/>
      <c r="K696" s="88"/>
      <c r="L696" s="89"/>
      <c r="M696" s="77"/>
      <c r="N696" s="78"/>
      <c r="O696" s="89"/>
      <c r="P696" s="78"/>
      <c r="Q696" s="97"/>
    </row>
    <row r="697" spans="1:17" ht="18.75" customHeight="1" x14ac:dyDescent="0.2">
      <c r="A697" s="86"/>
      <c r="B697" s="71"/>
      <c r="C697" s="71"/>
      <c r="D697" s="72"/>
      <c r="E697" s="73"/>
      <c r="F697" s="71"/>
      <c r="G697" s="71"/>
      <c r="H697" s="71"/>
      <c r="I697" s="87"/>
      <c r="J697" s="77"/>
      <c r="K697" s="88"/>
      <c r="L697" s="89"/>
      <c r="M697" s="77"/>
      <c r="N697" s="78"/>
      <c r="O697" s="89"/>
      <c r="P697" s="78"/>
      <c r="Q697" s="97"/>
    </row>
    <row r="698" spans="1:17" ht="18.75" customHeight="1" x14ac:dyDescent="0.2">
      <c r="A698" s="86"/>
      <c r="B698" s="71"/>
      <c r="C698" s="71"/>
      <c r="D698" s="72"/>
      <c r="E698" s="73"/>
      <c r="F698" s="71"/>
      <c r="G698" s="71"/>
      <c r="H698" s="71"/>
      <c r="I698" s="87"/>
      <c r="J698" s="77"/>
      <c r="K698" s="88"/>
      <c r="L698" s="89"/>
      <c r="M698" s="77"/>
      <c r="N698" s="78"/>
      <c r="O698" s="89"/>
      <c r="P698" s="78"/>
      <c r="Q698" s="97"/>
    </row>
    <row r="699" spans="1:17" ht="18.75" customHeight="1" x14ac:dyDescent="0.2">
      <c r="A699" s="86"/>
      <c r="B699" s="71"/>
      <c r="C699" s="71"/>
      <c r="D699" s="72"/>
      <c r="E699" s="73"/>
      <c r="F699" s="71"/>
      <c r="G699" s="71"/>
      <c r="H699" s="71"/>
      <c r="I699" s="87"/>
      <c r="J699" s="77"/>
      <c r="K699" s="88"/>
      <c r="L699" s="89"/>
      <c r="M699" s="77"/>
      <c r="N699" s="78"/>
      <c r="O699" s="89"/>
      <c r="P699" s="78"/>
      <c r="Q699" s="97"/>
    </row>
    <row r="700" spans="1:17" ht="18.75" customHeight="1" x14ac:dyDescent="0.2">
      <c r="A700" s="86"/>
      <c r="B700" s="71"/>
      <c r="C700" s="71"/>
      <c r="D700" s="72"/>
      <c r="E700" s="73"/>
      <c r="F700" s="71"/>
      <c r="G700" s="71"/>
      <c r="H700" s="71"/>
      <c r="I700" s="87"/>
      <c r="J700" s="77"/>
      <c r="K700" s="88"/>
      <c r="L700" s="89"/>
      <c r="M700" s="77"/>
      <c r="N700" s="78"/>
      <c r="O700" s="89"/>
      <c r="P700" s="78"/>
      <c r="Q700" s="97"/>
    </row>
    <row r="701" spans="1:17" ht="18.75" customHeight="1" x14ac:dyDescent="0.2">
      <c r="A701" s="86"/>
      <c r="B701" s="71"/>
      <c r="C701" s="71"/>
      <c r="D701" s="72"/>
      <c r="E701" s="73"/>
      <c r="F701" s="71"/>
      <c r="G701" s="71"/>
      <c r="H701" s="71"/>
      <c r="I701" s="87"/>
      <c r="J701" s="77"/>
      <c r="K701" s="88"/>
      <c r="L701" s="89"/>
      <c r="M701" s="77"/>
      <c r="N701" s="78"/>
      <c r="O701" s="89"/>
      <c r="P701" s="78"/>
      <c r="Q701" s="97"/>
    </row>
    <row r="702" spans="1:17" ht="18.75" customHeight="1" x14ac:dyDescent="0.2">
      <c r="A702" s="86"/>
      <c r="B702" s="71"/>
      <c r="C702" s="71"/>
      <c r="D702" s="72"/>
      <c r="E702" s="73"/>
      <c r="F702" s="71"/>
      <c r="G702" s="71"/>
      <c r="H702" s="71"/>
      <c r="I702" s="87"/>
      <c r="J702" s="77"/>
      <c r="K702" s="88"/>
      <c r="L702" s="89"/>
      <c r="M702" s="77"/>
      <c r="N702" s="78"/>
      <c r="O702" s="89"/>
      <c r="P702" s="78"/>
      <c r="Q702" s="97"/>
    </row>
    <row r="703" spans="1:17" ht="18.75" customHeight="1" x14ac:dyDescent="0.2">
      <c r="A703" s="86"/>
      <c r="B703" s="71"/>
      <c r="C703" s="71"/>
      <c r="D703" s="72"/>
      <c r="E703" s="73"/>
      <c r="F703" s="71"/>
      <c r="G703" s="71"/>
      <c r="H703" s="71"/>
      <c r="I703" s="87"/>
      <c r="J703" s="77"/>
      <c r="K703" s="88"/>
      <c r="L703" s="89"/>
      <c r="M703" s="77"/>
      <c r="N703" s="78"/>
      <c r="O703" s="89"/>
      <c r="P703" s="78"/>
      <c r="Q703" s="97"/>
    </row>
    <row r="704" spans="1:17" ht="18.75" customHeight="1" x14ac:dyDescent="0.2">
      <c r="A704" s="86"/>
      <c r="B704" s="71"/>
      <c r="C704" s="71"/>
      <c r="D704" s="72"/>
      <c r="E704" s="73"/>
      <c r="F704" s="71"/>
      <c r="G704" s="71"/>
      <c r="H704" s="71"/>
      <c r="I704" s="87"/>
      <c r="J704" s="77"/>
      <c r="K704" s="88"/>
      <c r="L704" s="89"/>
      <c r="M704" s="77"/>
      <c r="N704" s="78"/>
      <c r="O704" s="89"/>
      <c r="P704" s="78"/>
      <c r="Q704" s="97"/>
    </row>
    <row r="705" spans="1:17" ht="18.75" customHeight="1" x14ac:dyDescent="0.2">
      <c r="A705" s="86"/>
      <c r="B705" s="71"/>
      <c r="C705" s="71"/>
      <c r="D705" s="72"/>
      <c r="E705" s="73"/>
      <c r="F705" s="71"/>
      <c r="G705" s="71"/>
      <c r="H705" s="71"/>
      <c r="I705" s="87"/>
      <c r="J705" s="77"/>
      <c r="K705" s="88"/>
      <c r="L705" s="89"/>
      <c r="M705" s="77"/>
      <c r="N705" s="78"/>
      <c r="O705" s="89"/>
      <c r="P705" s="78"/>
      <c r="Q705" s="97"/>
    </row>
    <row r="706" spans="1:17" ht="18.75" customHeight="1" x14ac:dyDescent="0.2">
      <c r="A706" s="86"/>
      <c r="B706" s="71"/>
      <c r="C706" s="71"/>
      <c r="D706" s="72"/>
      <c r="E706" s="73"/>
      <c r="F706" s="71"/>
      <c r="G706" s="71"/>
      <c r="H706" s="71"/>
      <c r="I706" s="87"/>
      <c r="J706" s="77"/>
      <c r="K706" s="88"/>
      <c r="L706" s="89"/>
      <c r="M706" s="77"/>
      <c r="N706" s="78"/>
      <c r="O706" s="89"/>
      <c r="P706" s="78"/>
      <c r="Q706" s="97"/>
    </row>
    <row r="707" spans="1:17" ht="18.75" customHeight="1" x14ac:dyDescent="0.2">
      <c r="A707" s="86"/>
      <c r="B707" s="71"/>
      <c r="C707" s="71"/>
      <c r="D707" s="72"/>
      <c r="E707" s="73"/>
      <c r="F707" s="71"/>
      <c r="G707" s="71"/>
      <c r="H707" s="71"/>
      <c r="I707" s="87"/>
      <c r="J707" s="77"/>
      <c r="K707" s="88"/>
      <c r="L707" s="89"/>
      <c r="M707" s="77"/>
      <c r="N707" s="78"/>
      <c r="O707" s="89"/>
      <c r="P707" s="78"/>
      <c r="Q707" s="97"/>
    </row>
    <row r="708" spans="1:17" ht="18.75" customHeight="1" x14ac:dyDescent="0.2">
      <c r="A708" s="86"/>
      <c r="B708" s="71"/>
      <c r="C708" s="71"/>
      <c r="D708" s="72"/>
      <c r="E708" s="73"/>
      <c r="F708" s="71"/>
      <c r="G708" s="71"/>
      <c r="H708" s="71"/>
      <c r="I708" s="87"/>
      <c r="J708" s="77"/>
      <c r="K708" s="88"/>
      <c r="L708" s="89"/>
      <c r="M708" s="77"/>
      <c r="N708" s="78"/>
      <c r="O708" s="89"/>
      <c r="P708" s="78"/>
      <c r="Q708" s="97"/>
    </row>
    <row r="709" spans="1:17" ht="18.75" customHeight="1" x14ac:dyDescent="0.2">
      <c r="A709" s="86"/>
      <c r="B709" s="71"/>
      <c r="C709" s="71"/>
      <c r="D709" s="72"/>
      <c r="E709" s="73"/>
      <c r="F709" s="71"/>
      <c r="G709" s="71"/>
      <c r="H709" s="71"/>
      <c r="I709" s="87"/>
      <c r="J709" s="77"/>
      <c r="K709" s="88"/>
      <c r="L709" s="89"/>
      <c r="M709" s="77"/>
      <c r="N709" s="78"/>
      <c r="O709" s="89"/>
      <c r="P709" s="78"/>
      <c r="Q709" s="97"/>
    </row>
    <row r="710" spans="1:17" ht="18.75" customHeight="1" x14ac:dyDescent="0.2">
      <c r="A710" s="86"/>
      <c r="B710" s="71"/>
      <c r="C710" s="71"/>
      <c r="D710" s="72"/>
      <c r="E710" s="73"/>
      <c r="F710" s="71"/>
      <c r="G710" s="71"/>
      <c r="H710" s="71"/>
      <c r="I710" s="87"/>
      <c r="J710" s="77"/>
      <c r="K710" s="88"/>
      <c r="L710" s="89"/>
      <c r="M710" s="77"/>
      <c r="N710" s="78"/>
      <c r="O710" s="89"/>
      <c r="P710" s="78"/>
      <c r="Q710" s="97"/>
    </row>
    <row r="711" spans="1:17" ht="18.75" customHeight="1" x14ac:dyDescent="0.2">
      <c r="A711" s="86"/>
      <c r="B711" s="71"/>
      <c r="C711" s="71"/>
      <c r="D711" s="72"/>
      <c r="E711" s="73"/>
      <c r="F711" s="71"/>
      <c r="G711" s="71"/>
      <c r="H711" s="71"/>
      <c r="I711" s="87"/>
      <c r="J711" s="77"/>
      <c r="K711" s="88"/>
      <c r="L711" s="89"/>
      <c r="M711" s="77"/>
      <c r="N711" s="78"/>
      <c r="O711" s="89"/>
      <c r="P711" s="78"/>
      <c r="Q711" s="97"/>
    </row>
    <row r="712" spans="1:17" ht="18.75" customHeight="1" x14ac:dyDescent="0.2">
      <c r="A712" s="86"/>
      <c r="B712" s="71"/>
      <c r="C712" s="71"/>
      <c r="D712" s="72"/>
      <c r="E712" s="73"/>
      <c r="F712" s="71"/>
      <c r="G712" s="71"/>
      <c r="H712" s="71"/>
      <c r="I712" s="87"/>
      <c r="J712" s="77"/>
      <c r="K712" s="88"/>
      <c r="L712" s="89"/>
      <c r="M712" s="77"/>
      <c r="N712" s="78"/>
      <c r="O712" s="89"/>
      <c r="P712" s="78"/>
      <c r="Q712" s="97"/>
    </row>
    <row r="713" spans="1:17" ht="18.75" customHeight="1" x14ac:dyDescent="0.2">
      <c r="A713" s="86"/>
      <c r="B713" s="71"/>
      <c r="C713" s="71"/>
      <c r="D713" s="72"/>
      <c r="E713" s="73"/>
      <c r="F713" s="71"/>
      <c r="G713" s="71"/>
      <c r="H713" s="71"/>
      <c r="I713" s="87"/>
      <c r="J713" s="77"/>
      <c r="K713" s="88"/>
      <c r="L713" s="89"/>
      <c r="M713" s="77"/>
      <c r="N713" s="78"/>
      <c r="O713" s="89"/>
      <c r="P713" s="78"/>
      <c r="Q713" s="97"/>
    </row>
    <row r="714" spans="1:17" ht="18.75" customHeight="1" x14ac:dyDescent="0.2">
      <c r="A714" s="86"/>
      <c r="B714" s="71"/>
      <c r="C714" s="71"/>
      <c r="D714" s="72"/>
      <c r="E714" s="73"/>
      <c r="F714" s="71"/>
      <c r="G714" s="71"/>
      <c r="H714" s="71"/>
      <c r="I714" s="87"/>
      <c r="J714" s="77"/>
      <c r="K714" s="88"/>
      <c r="L714" s="89"/>
      <c r="M714" s="77"/>
      <c r="N714" s="78"/>
      <c r="O714" s="89"/>
      <c r="P714" s="78"/>
      <c r="Q714" s="97"/>
    </row>
    <row r="715" spans="1:17" ht="18.75" customHeight="1" x14ac:dyDescent="0.2">
      <c r="A715" s="86"/>
      <c r="B715" s="71"/>
      <c r="C715" s="71"/>
      <c r="D715" s="72"/>
      <c r="E715" s="73"/>
      <c r="F715" s="71"/>
      <c r="G715" s="71"/>
      <c r="H715" s="71"/>
      <c r="I715" s="87"/>
      <c r="J715" s="77"/>
      <c r="K715" s="88"/>
      <c r="L715" s="89"/>
      <c r="M715" s="77"/>
      <c r="N715" s="78"/>
      <c r="O715" s="89"/>
      <c r="P715" s="78"/>
      <c r="Q715" s="97"/>
    </row>
    <row r="716" spans="1:17" ht="18.75" customHeight="1" x14ac:dyDescent="0.2">
      <c r="A716" s="86"/>
      <c r="B716" s="71"/>
      <c r="C716" s="71"/>
      <c r="D716" s="72"/>
      <c r="E716" s="73"/>
      <c r="F716" s="71"/>
      <c r="G716" s="71"/>
      <c r="H716" s="71"/>
      <c r="I716" s="87"/>
      <c r="J716" s="77"/>
      <c r="K716" s="88"/>
      <c r="L716" s="89"/>
      <c r="M716" s="77"/>
      <c r="N716" s="78"/>
      <c r="O716" s="89"/>
      <c r="P716" s="78"/>
      <c r="Q716" s="97"/>
    </row>
    <row r="717" spans="1:17" ht="18.75" customHeight="1" x14ac:dyDescent="0.2">
      <c r="A717" s="86"/>
      <c r="B717" s="71"/>
      <c r="C717" s="71"/>
      <c r="D717" s="72"/>
      <c r="E717" s="73"/>
      <c r="F717" s="71"/>
      <c r="G717" s="71"/>
      <c r="H717" s="71"/>
      <c r="I717" s="87"/>
      <c r="J717" s="77"/>
      <c r="K717" s="88"/>
      <c r="L717" s="89"/>
      <c r="M717" s="77"/>
      <c r="N717" s="78"/>
      <c r="O717" s="89"/>
      <c r="P717" s="78"/>
      <c r="Q717" s="97"/>
    </row>
    <row r="718" spans="1:17" ht="18.75" customHeight="1" x14ac:dyDescent="0.2">
      <c r="A718" s="86"/>
      <c r="B718" s="71"/>
      <c r="C718" s="71"/>
      <c r="D718" s="72"/>
      <c r="E718" s="73"/>
      <c r="F718" s="71"/>
      <c r="G718" s="71"/>
      <c r="H718" s="71"/>
      <c r="I718" s="87"/>
      <c r="J718" s="77"/>
      <c r="K718" s="88"/>
      <c r="L718" s="89"/>
      <c r="M718" s="77"/>
      <c r="N718" s="78"/>
      <c r="O718" s="89"/>
      <c r="P718" s="78"/>
      <c r="Q718" s="97"/>
    </row>
    <row r="719" spans="1:17" ht="18.75" customHeight="1" x14ac:dyDescent="0.2">
      <c r="A719" s="86"/>
      <c r="B719" s="71"/>
      <c r="C719" s="71"/>
      <c r="D719" s="72"/>
      <c r="E719" s="73"/>
      <c r="F719" s="71"/>
      <c r="G719" s="71"/>
      <c r="H719" s="71"/>
      <c r="I719" s="87"/>
      <c r="J719" s="77"/>
      <c r="K719" s="88"/>
      <c r="L719" s="89"/>
      <c r="M719" s="77"/>
      <c r="N719" s="78"/>
      <c r="O719" s="89"/>
      <c r="P719" s="78"/>
      <c r="Q719" s="97"/>
    </row>
    <row r="720" spans="1:17" ht="18.75" customHeight="1" x14ac:dyDescent="0.2">
      <c r="A720" s="86"/>
      <c r="B720" s="71"/>
      <c r="C720" s="71"/>
      <c r="D720" s="72"/>
      <c r="E720" s="73"/>
      <c r="F720" s="71"/>
      <c r="G720" s="71"/>
      <c r="H720" s="71"/>
      <c r="I720" s="87"/>
      <c r="J720" s="77"/>
      <c r="K720" s="88"/>
      <c r="L720" s="89"/>
      <c r="M720" s="77"/>
      <c r="N720" s="78"/>
      <c r="O720" s="89"/>
      <c r="P720" s="78"/>
      <c r="Q720" s="97"/>
    </row>
    <row r="721" spans="1:17" ht="18.75" customHeight="1" x14ac:dyDescent="0.2">
      <c r="A721" s="86"/>
      <c r="B721" s="71"/>
      <c r="C721" s="71"/>
      <c r="D721" s="72"/>
      <c r="E721" s="73"/>
      <c r="F721" s="71"/>
      <c r="G721" s="71"/>
      <c r="H721" s="71"/>
      <c r="I721" s="87"/>
      <c r="J721" s="77"/>
      <c r="K721" s="88"/>
      <c r="L721" s="89"/>
      <c r="M721" s="77"/>
      <c r="N721" s="78"/>
      <c r="O721" s="89"/>
      <c r="P721" s="78"/>
      <c r="Q721" s="97"/>
    </row>
    <row r="722" spans="1:17" ht="18.75" customHeight="1" x14ac:dyDescent="0.2">
      <c r="A722" s="86"/>
      <c r="B722" s="71"/>
      <c r="C722" s="71"/>
      <c r="D722" s="72"/>
      <c r="E722" s="73"/>
      <c r="F722" s="71"/>
      <c r="G722" s="71"/>
      <c r="H722" s="71"/>
      <c r="I722" s="87"/>
      <c r="J722" s="77"/>
      <c r="K722" s="88"/>
      <c r="L722" s="89"/>
      <c r="M722" s="77"/>
      <c r="N722" s="78"/>
      <c r="O722" s="89"/>
      <c r="P722" s="78"/>
      <c r="Q722" s="97"/>
    </row>
    <row r="723" spans="1:17" ht="18.75" customHeight="1" x14ac:dyDescent="0.2">
      <c r="A723" s="86"/>
      <c r="B723" s="71"/>
      <c r="C723" s="71"/>
      <c r="D723" s="72"/>
      <c r="E723" s="73"/>
      <c r="F723" s="71"/>
      <c r="G723" s="71"/>
      <c r="H723" s="71"/>
      <c r="I723" s="87"/>
      <c r="J723" s="77"/>
      <c r="K723" s="88"/>
      <c r="L723" s="89"/>
      <c r="M723" s="77"/>
      <c r="N723" s="78"/>
      <c r="O723" s="89"/>
      <c r="P723" s="78"/>
      <c r="Q723" s="97"/>
    </row>
    <row r="724" spans="1:17" ht="18.75" customHeight="1" x14ac:dyDescent="0.2">
      <c r="A724" s="86"/>
      <c r="B724" s="71"/>
      <c r="C724" s="71"/>
      <c r="D724" s="72"/>
      <c r="E724" s="73"/>
      <c r="F724" s="71"/>
      <c r="G724" s="71"/>
      <c r="H724" s="71"/>
      <c r="I724" s="87"/>
      <c r="J724" s="77"/>
      <c r="K724" s="88"/>
      <c r="L724" s="89"/>
      <c r="M724" s="77"/>
      <c r="N724" s="78"/>
      <c r="O724" s="89"/>
      <c r="P724" s="78"/>
      <c r="Q724" s="97"/>
    </row>
    <row r="725" spans="1:17" ht="18.75" customHeight="1" x14ac:dyDescent="0.2">
      <c r="A725" s="86"/>
      <c r="B725" s="71"/>
      <c r="C725" s="71"/>
      <c r="D725" s="72"/>
      <c r="E725" s="73"/>
      <c r="F725" s="71"/>
      <c r="G725" s="71"/>
      <c r="H725" s="71"/>
      <c r="I725" s="87"/>
      <c r="J725" s="77"/>
      <c r="K725" s="88"/>
      <c r="L725" s="89"/>
      <c r="M725" s="77"/>
      <c r="N725" s="78"/>
      <c r="O725" s="89"/>
      <c r="P725" s="78"/>
      <c r="Q725" s="97"/>
    </row>
    <row r="726" spans="1:17" ht="18.75" customHeight="1" x14ac:dyDescent="0.2">
      <c r="A726" s="86"/>
      <c r="B726" s="71"/>
      <c r="C726" s="71"/>
      <c r="D726" s="72"/>
      <c r="E726" s="73"/>
      <c r="F726" s="71"/>
      <c r="G726" s="71"/>
      <c r="H726" s="71"/>
      <c r="I726" s="87"/>
      <c r="J726" s="77"/>
      <c r="K726" s="88"/>
      <c r="L726" s="89"/>
      <c r="M726" s="77"/>
      <c r="N726" s="78"/>
      <c r="O726" s="89"/>
      <c r="P726" s="78"/>
      <c r="Q726" s="97"/>
    </row>
    <row r="727" spans="1:17" ht="18.75" customHeight="1" x14ac:dyDescent="0.2">
      <c r="A727" s="86"/>
      <c r="B727" s="71"/>
      <c r="C727" s="71"/>
      <c r="D727" s="72"/>
      <c r="E727" s="73"/>
      <c r="F727" s="71"/>
      <c r="G727" s="71"/>
      <c r="H727" s="71"/>
      <c r="I727" s="87"/>
      <c r="J727" s="77"/>
      <c r="K727" s="88"/>
      <c r="L727" s="89"/>
      <c r="M727" s="77"/>
      <c r="N727" s="78"/>
      <c r="O727" s="89"/>
      <c r="P727" s="78"/>
      <c r="Q727" s="97"/>
    </row>
    <row r="728" spans="1:17" ht="18.75" customHeight="1" x14ac:dyDescent="0.2">
      <c r="A728" s="86"/>
      <c r="B728" s="71"/>
      <c r="C728" s="71"/>
      <c r="D728" s="72"/>
      <c r="E728" s="73"/>
      <c r="F728" s="71"/>
      <c r="G728" s="71"/>
      <c r="H728" s="71"/>
      <c r="I728" s="87"/>
      <c r="J728" s="77"/>
      <c r="K728" s="88"/>
      <c r="L728" s="89"/>
      <c r="M728" s="77"/>
      <c r="N728" s="78"/>
      <c r="O728" s="89"/>
      <c r="P728" s="78"/>
      <c r="Q728" s="97"/>
    </row>
    <row r="729" spans="1:17" ht="18.75" customHeight="1" x14ac:dyDescent="0.2">
      <c r="A729" s="86"/>
      <c r="B729" s="71"/>
      <c r="C729" s="71"/>
      <c r="D729" s="72"/>
      <c r="E729" s="73"/>
      <c r="F729" s="71"/>
      <c r="G729" s="71"/>
      <c r="H729" s="71"/>
      <c r="I729" s="87"/>
      <c r="J729" s="77"/>
      <c r="K729" s="88"/>
      <c r="L729" s="89"/>
      <c r="M729" s="77"/>
      <c r="N729" s="78"/>
      <c r="O729" s="89"/>
      <c r="P729" s="78"/>
      <c r="Q729" s="97"/>
    </row>
    <row r="730" spans="1:17" ht="18.75" customHeight="1" x14ac:dyDescent="0.2">
      <c r="A730" s="86"/>
      <c r="B730" s="71"/>
      <c r="C730" s="71"/>
      <c r="D730" s="72"/>
      <c r="E730" s="73"/>
      <c r="F730" s="71"/>
      <c r="G730" s="71"/>
      <c r="H730" s="71"/>
      <c r="I730" s="87"/>
      <c r="J730" s="77"/>
      <c r="K730" s="88"/>
      <c r="L730" s="89"/>
      <c r="M730" s="77"/>
      <c r="N730" s="78"/>
      <c r="O730" s="89"/>
      <c r="P730" s="78"/>
      <c r="Q730" s="97"/>
    </row>
    <row r="731" spans="1:17" ht="18.75" customHeight="1" x14ac:dyDescent="0.2">
      <c r="A731" s="86"/>
      <c r="B731" s="71"/>
      <c r="C731" s="71"/>
      <c r="D731" s="72"/>
      <c r="E731" s="73"/>
      <c r="F731" s="71"/>
      <c r="G731" s="71"/>
      <c r="H731" s="71"/>
      <c r="I731" s="87"/>
      <c r="J731" s="77"/>
      <c r="K731" s="88"/>
      <c r="L731" s="89"/>
      <c r="M731" s="77"/>
      <c r="N731" s="78"/>
      <c r="O731" s="89"/>
      <c r="P731" s="78"/>
      <c r="Q731" s="97"/>
    </row>
    <row r="732" spans="1:17" ht="18.75" customHeight="1" x14ac:dyDescent="0.2">
      <c r="A732" s="86"/>
      <c r="B732" s="71"/>
      <c r="C732" s="71"/>
      <c r="D732" s="72"/>
      <c r="E732" s="73"/>
      <c r="F732" s="71"/>
      <c r="G732" s="71"/>
      <c r="H732" s="71"/>
      <c r="I732" s="87"/>
      <c r="J732" s="77"/>
      <c r="K732" s="88"/>
      <c r="L732" s="89"/>
      <c r="M732" s="77"/>
      <c r="N732" s="78"/>
      <c r="O732" s="89"/>
      <c r="P732" s="78"/>
      <c r="Q732" s="97"/>
    </row>
    <row r="733" spans="1:17" ht="18.75" customHeight="1" x14ac:dyDescent="0.2">
      <c r="A733" s="86"/>
      <c r="B733" s="71"/>
      <c r="C733" s="71"/>
      <c r="D733" s="72"/>
      <c r="E733" s="73"/>
      <c r="F733" s="71"/>
      <c r="G733" s="71"/>
      <c r="H733" s="71"/>
      <c r="I733" s="87"/>
      <c r="J733" s="77"/>
      <c r="K733" s="88"/>
      <c r="L733" s="89"/>
      <c r="M733" s="77"/>
      <c r="N733" s="78"/>
      <c r="O733" s="89"/>
      <c r="P733" s="78"/>
      <c r="Q733" s="97"/>
    </row>
    <row r="734" spans="1:17" ht="18.75" customHeight="1" x14ac:dyDescent="0.2">
      <c r="A734" s="86"/>
      <c r="B734" s="71"/>
      <c r="C734" s="71"/>
      <c r="D734" s="72"/>
      <c r="E734" s="73"/>
      <c r="F734" s="71"/>
      <c r="G734" s="71"/>
      <c r="H734" s="71"/>
      <c r="I734" s="87"/>
      <c r="J734" s="77"/>
      <c r="K734" s="88"/>
      <c r="L734" s="89"/>
      <c r="M734" s="77"/>
      <c r="N734" s="78"/>
      <c r="O734" s="89"/>
      <c r="P734" s="78"/>
      <c r="Q734" s="97"/>
    </row>
    <row r="735" spans="1:17" ht="18.75" customHeight="1" x14ac:dyDescent="0.2">
      <c r="A735" s="86"/>
      <c r="B735" s="71"/>
      <c r="C735" s="71"/>
      <c r="D735" s="72"/>
      <c r="E735" s="73"/>
      <c r="F735" s="71"/>
      <c r="G735" s="71"/>
      <c r="H735" s="71"/>
      <c r="I735" s="87"/>
      <c r="J735" s="77"/>
      <c r="K735" s="88"/>
      <c r="L735" s="89"/>
      <c r="M735" s="77"/>
      <c r="N735" s="78"/>
      <c r="O735" s="89"/>
      <c r="P735" s="78"/>
      <c r="Q735" s="97"/>
    </row>
    <row r="736" spans="1:17" ht="18.75" customHeight="1" x14ac:dyDescent="0.2">
      <c r="A736" s="86"/>
      <c r="B736" s="71"/>
      <c r="C736" s="71"/>
      <c r="D736" s="72"/>
      <c r="E736" s="73"/>
      <c r="F736" s="71"/>
      <c r="G736" s="71"/>
      <c r="H736" s="71"/>
      <c r="I736" s="87"/>
      <c r="J736" s="77"/>
      <c r="K736" s="88"/>
      <c r="L736" s="89"/>
      <c r="M736" s="77"/>
      <c r="N736" s="78"/>
      <c r="O736" s="89"/>
      <c r="P736" s="78"/>
      <c r="Q736" s="97"/>
    </row>
    <row r="737" spans="1:17" ht="18.75" customHeight="1" x14ac:dyDescent="0.2">
      <c r="A737" s="86"/>
      <c r="B737" s="71"/>
      <c r="C737" s="71"/>
      <c r="D737" s="72"/>
      <c r="E737" s="73"/>
      <c r="F737" s="71"/>
      <c r="G737" s="71"/>
      <c r="H737" s="71"/>
      <c r="I737" s="87"/>
      <c r="J737" s="77"/>
      <c r="K737" s="88"/>
      <c r="L737" s="89"/>
      <c r="M737" s="77"/>
      <c r="N737" s="78"/>
      <c r="O737" s="89"/>
      <c r="P737" s="78"/>
      <c r="Q737" s="97"/>
    </row>
    <row r="738" spans="1:17" ht="18.75" customHeight="1" x14ac:dyDescent="0.2">
      <c r="A738" s="86"/>
      <c r="B738" s="71"/>
      <c r="C738" s="71"/>
      <c r="D738" s="72"/>
      <c r="E738" s="73"/>
      <c r="F738" s="71"/>
      <c r="G738" s="71"/>
      <c r="H738" s="71"/>
      <c r="I738" s="87"/>
      <c r="J738" s="77"/>
      <c r="K738" s="88"/>
      <c r="L738" s="89"/>
      <c r="M738" s="77"/>
      <c r="N738" s="78"/>
      <c r="O738" s="89"/>
      <c r="P738" s="78"/>
      <c r="Q738" s="97"/>
    </row>
    <row r="739" spans="1:17" ht="18.75" customHeight="1" x14ac:dyDescent="0.2">
      <c r="A739" s="86"/>
      <c r="B739" s="71"/>
      <c r="C739" s="71"/>
      <c r="D739" s="72"/>
      <c r="E739" s="73"/>
      <c r="F739" s="71"/>
      <c r="G739" s="71"/>
      <c r="H739" s="71"/>
      <c r="I739" s="87"/>
      <c r="J739" s="77"/>
      <c r="K739" s="88"/>
      <c r="L739" s="89"/>
      <c r="M739" s="77"/>
      <c r="N739" s="78"/>
      <c r="O739" s="89"/>
      <c r="P739" s="78"/>
      <c r="Q739" s="97"/>
    </row>
    <row r="740" spans="1:17" ht="18.75" customHeight="1" x14ac:dyDescent="0.2">
      <c r="A740" s="86"/>
      <c r="B740" s="71"/>
      <c r="C740" s="71"/>
      <c r="D740" s="72"/>
      <c r="E740" s="73"/>
      <c r="F740" s="71"/>
      <c r="G740" s="71"/>
      <c r="H740" s="71"/>
      <c r="I740" s="87"/>
      <c r="J740" s="77"/>
      <c r="K740" s="88"/>
      <c r="L740" s="89"/>
      <c r="M740" s="77"/>
      <c r="N740" s="78"/>
      <c r="O740" s="89"/>
      <c r="P740" s="78"/>
      <c r="Q740" s="97"/>
    </row>
    <row r="741" spans="1:17" ht="18.75" customHeight="1" x14ac:dyDescent="0.2">
      <c r="A741" s="86"/>
      <c r="B741" s="71"/>
      <c r="C741" s="71"/>
      <c r="D741" s="72"/>
      <c r="E741" s="73"/>
      <c r="F741" s="71"/>
      <c r="G741" s="71"/>
      <c r="H741" s="71"/>
      <c r="I741" s="87"/>
      <c r="J741" s="77"/>
      <c r="K741" s="88"/>
      <c r="L741" s="89"/>
      <c r="M741" s="77"/>
      <c r="N741" s="78"/>
      <c r="O741" s="89"/>
      <c r="P741" s="78"/>
      <c r="Q741" s="97"/>
    </row>
    <row r="742" spans="1:17" ht="18.75" customHeight="1" x14ac:dyDescent="0.2">
      <c r="A742" s="86"/>
      <c r="B742" s="71"/>
      <c r="C742" s="71"/>
      <c r="D742" s="72"/>
      <c r="E742" s="73"/>
      <c r="F742" s="71"/>
      <c r="G742" s="71"/>
      <c r="H742" s="71"/>
      <c r="I742" s="87"/>
      <c r="J742" s="77"/>
      <c r="K742" s="88"/>
      <c r="L742" s="89"/>
      <c r="M742" s="77"/>
      <c r="N742" s="78"/>
      <c r="O742" s="89"/>
      <c r="P742" s="78"/>
      <c r="Q742" s="97"/>
    </row>
    <row r="743" spans="1:17" ht="18.75" customHeight="1" x14ac:dyDescent="0.2">
      <c r="A743" s="86"/>
      <c r="B743" s="71"/>
      <c r="C743" s="71"/>
      <c r="D743" s="72"/>
      <c r="E743" s="73"/>
      <c r="F743" s="71"/>
      <c r="G743" s="71"/>
      <c r="H743" s="71"/>
      <c r="I743" s="87"/>
      <c r="J743" s="77"/>
      <c r="K743" s="88"/>
      <c r="L743" s="89"/>
      <c r="M743" s="77"/>
      <c r="N743" s="78"/>
      <c r="O743" s="89"/>
      <c r="P743" s="78"/>
      <c r="Q743" s="97"/>
    </row>
    <row r="744" spans="1:17" ht="18.75" customHeight="1" x14ac:dyDescent="0.2">
      <c r="A744" s="86"/>
      <c r="B744" s="71"/>
      <c r="C744" s="71"/>
      <c r="D744" s="72"/>
      <c r="E744" s="73"/>
      <c r="F744" s="71"/>
      <c r="G744" s="71"/>
      <c r="H744" s="71"/>
      <c r="I744" s="87"/>
      <c r="J744" s="77"/>
      <c r="K744" s="88"/>
      <c r="L744" s="89"/>
      <c r="M744" s="77"/>
      <c r="N744" s="78"/>
      <c r="O744" s="89"/>
      <c r="P744" s="78"/>
      <c r="Q744" s="97"/>
    </row>
    <row r="745" spans="1:17" ht="18.75" customHeight="1" x14ac:dyDescent="0.2">
      <c r="A745" s="86"/>
      <c r="B745" s="71"/>
      <c r="C745" s="71"/>
      <c r="D745" s="72"/>
      <c r="E745" s="73"/>
      <c r="F745" s="71"/>
      <c r="G745" s="71"/>
      <c r="H745" s="71"/>
      <c r="I745" s="87"/>
      <c r="J745" s="77"/>
      <c r="K745" s="88"/>
      <c r="L745" s="89"/>
      <c r="M745" s="77"/>
      <c r="N745" s="78"/>
      <c r="O745" s="89"/>
      <c r="P745" s="78"/>
      <c r="Q745" s="97"/>
    </row>
    <row r="746" spans="1:17" ht="18.75" customHeight="1" x14ac:dyDescent="0.2">
      <c r="A746" s="86"/>
      <c r="B746" s="71"/>
      <c r="C746" s="71"/>
      <c r="D746" s="72"/>
      <c r="E746" s="73"/>
      <c r="F746" s="71"/>
      <c r="G746" s="71"/>
      <c r="H746" s="71"/>
      <c r="I746" s="87"/>
      <c r="J746" s="77"/>
      <c r="K746" s="88"/>
      <c r="L746" s="89"/>
      <c r="M746" s="77"/>
      <c r="N746" s="78"/>
      <c r="O746" s="89"/>
      <c r="P746" s="78"/>
      <c r="Q746" s="97"/>
    </row>
    <row r="747" spans="1:17" ht="18.75" customHeight="1" x14ac:dyDescent="0.2">
      <c r="A747" s="86"/>
      <c r="B747" s="71"/>
      <c r="C747" s="71"/>
      <c r="D747" s="72"/>
      <c r="E747" s="73"/>
      <c r="F747" s="71"/>
      <c r="G747" s="71"/>
      <c r="H747" s="71"/>
      <c r="I747" s="87"/>
      <c r="J747" s="77"/>
      <c r="K747" s="88"/>
      <c r="L747" s="89"/>
      <c r="M747" s="77"/>
      <c r="N747" s="78"/>
      <c r="O747" s="89"/>
      <c r="P747" s="78"/>
      <c r="Q747" s="97"/>
    </row>
    <row r="748" spans="1:17" ht="18.75" customHeight="1" x14ac:dyDescent="0.2">
      <c r="A748" s="86"/>
      <c r="B748" s="71"/>
      <c r="C748" s="71"/>
      <c r="D748" s="72"/>
      <c r="E748" s="73"/>
      <c r="F748" s="71"/>
      <c r="G748" s="71"/>
      <c r="H748" s="71"/>
      <c r="I748" s="87"/>
      <c r="J748" s="77"/>
      <c r="K748" s="88"/>
      <c r="L748" s="89"/>
      <c r="M748" s="77"/>
      <c r="N748" s="78"/>
      <c r="O748" s="89"/>
      <c r="P748" s="78"/>
      <c r="Q748" s="97"/>
    </row>
    <row r="749" spans="1:17" ht="18.75" customHeight="1" x14ac:dyDescent="0.2">
      <c r="A749" s="86"/>
      <c r="B749" s="71"/>
      <c r="C749" s="71"/>
      <c r="D749" s="72"/>
      <c r="E749" s="73"/>
      <c r="F749" s="71"/>
      <c r="G749" s="71"/>
      <c r="H749" s="71"/>
      <c r="I749" s="87"/>
      <c r="J749" s="77"/>
      <c r="K749" s="88"/>
      <c r="L749" s="89"/>
      <c r="M749" s="77"/>
      <c r="N749" s="78"/>
      <c r="O749" s="89"/>
      <c r="P749" s="78"/>
      <c r="Q749" s="97"/>
    </row>
    <row r="750" spans="1:17" ht="18.75" customHeight="1" x14ac:dyDescent="0.2">
      <c r="A750" s="86"/>
      <c r="B750" s="71"/>
      <c r="C750" s="71"/>
      <c r="D750" s="72"/>
      <c r="E750" s="73"/>
      <c r="F750" s="71"/>
      <c r="G750" s="71"/>
      <c r="H750" s="71"/>
      <c r="I750" s="87"/>
      <c r="J750" s="77"/>
      <c r="K750" s="88"/>
      <c r="L750" s="89"/>
      <c r="M750" s="77"/>
      <c r="N750" s="78"/>
      <c r="O750" s="89"/>
      <c r="P750" s="78"/>
      <c r="Q750" s="97"/>
    </row>
    <row r="751" spans="1:17" ht="18.75" customHeight="1" x14ac:dyDescent="0.2">
      <c r="A751" s="86"/>
      <c r="B751" s="71"/>
      <c r="C751" s="71"/>
      <c r="D751" s="72"/>
      <c r="E751" s="73"/>
      <c r="F751" s="71"/>
      <c r="G751" s="71"/>
      <c r="H751" s="71"/>
      <c r="I751" s="87"/>
      <c r="J751" s="77"/>
      <c r="K751" s="88"/>
      <c r="L751" s="89"/>
      <c r="M751" s="77"/>
      <c r="N751" s="78"/>
      <c r="O751" s="89"/>
      <c r="P751" s="78"/>
      <c r="Q751" s="97"/>
    </row>
    <row r="752" spans="1:17" ht="18.75" customHeight="1" x14ac:dyDescent="0.2">
      <c r="A752" s="86"/>
      <c r="B752" s="71"/>
      <c r="C752" s="71"/>
      <c r="D752" s="72"/>
      <c r="E752" s="73"/>
      <c r="F752" s="71"/>
      <c r="G752" s="71"/>
      <c r="H752" s="71"/>
      <c r="I752" s="87"/>
      <c r="J752" s="77"/>
      <c r="K752" s="88"/>
      <c r="L752" s="89"/>
      <c r="M752" s="77"/>
      <c r="N752" s="78"/>
      <c r="O752" s="89"/>
      <c r="P752" s="78"/>
      <c r="Q752" s="97"/>
    </row>
    <row r="753" spans="1:17" ht="18.75" customHeight="1" x14ac:dyDescent="0.2">
      <c r="A753" s="86"/>
      <c r="B753" s="71"/>
      <c r="C753" s="71"/>
      <c r="D753" s="72"/>
      <c r="E753" s="73"/>
      <c r="F753" s="71"/>
      <c r="G753" s="71"/>
      <c r="H753" s="71"/>
      <c r="I753" s="87"/>
      <c r="J753" s="77"/>
      <c r="K753" s="88"/>
      <c r="L753" s="89"/>
      <c r="M753" s="77"/>
      <c r="N753" s="78"/>
      <c r="O753" s="89"/>
      <c r="P753" s="78"/>
      <c r="Q753" s="97"/>
    </row>
    <row r="754" spans="1:17" ht="18.75" customHeight="1" x14ac:dyDescent="0.2">
      <c r="A754" s="86"/>
      <c r="B754" s="71"/>
      <c r="C754" s="71"/>
      <c r="D754" s="72"/>
      <c r="E754" s="73"/>
      <c r="F754" s="71"/>
      <c r="G754" s="71"/>
      <c r="H754" s="71"/>
      <c r="I754" s="87"/>
      <c r="J754" s="77"/>
      <c r="K754" s="88"/>
      <c r="L754" s="89"/>
      <c r="M754" s="77"/>
      <c r="N754" s="78"/>
      <c r="O754" s="89"/>
      <c r="P754" s="78"/>
      <c r="Q754" s="97"/>
    </row>
    <row r="755" spans="1:17" ht="18.75" customHeight="1" x14ac:dyDescent="0.2">
      <c r="A755" s="86"/>
      <c r="B755" s="71"/>
      <c r="C755" s="71"/>
      <c r="D755" s="72"/>
      <c r="E755" s="73"/>
      <c r="F755" s="71"/>
      <c r="G755" s="71"/>
      <c r="H755" s="71"/>
      <c r="I755" s="87"/>
      <c r="J755" s="77"/>
      <c r="K755" s="88"/>
      <c r="L755" s="89"/>
      <c r="M755" s="77"/>
      <c r="N755" s="78"/>
      <c r="O755" s="89"/>
      <c r="P755" s="78"/>
      <c r="Q755" s="97"/>
    </row>
    <row r="756" spans="1:17" ht="18.75" customHeight="1" x14ac:dyDescent="0.2">
      <c r="A756" s="86"/>
      <c r="B756" s="71"/>
      <c r="C756" s="71"/>
      <c r="D756" s="72"/>
      <c r="E756" s="73"/>
      <c r="F756" s="71"/>
      <c r="G756" s="71"/>
      <c r="H756" s="71"/>
      <c r="I756" s="87"/>
      <c r="J756" s="77"/>
      <c r="K756" s="88"/>
      <c r="L756" s="89"/>
      <c r="M756" s="77"/>
      <c r="N756" s="78"/>
      <c r="O756" s="89"/>
      <c r="P756" s="78"/>
      <c r="Q756" s="97"/>
    </row>
    <row r="757" spans="1:17" ht="18.75" customHeight="1" x14ac:dyDescent="0.2">
      <c r="A757" s="86"/>
      <c r="B757" s="71"/>
      <c r="C757" s="71"/>
      <c r="D757" s="72"/>
      <c r="E757" s="73"/>
      <c r="F757" s="71"/>
      <c r="G757" s="71"/>
      <c r="H757" s="71"/>
      <c r="I757" s="87"/>
      <c r="J757" s="77"/>
      <c r="K757" s="88"/>
      <c r="L757" s="89"/>
      <c r="M757" s="77"/>
      <c r="N757" s="78"/>
      <c r="O757" s="89"/>
      <c r="P757" s="78"/>
      <c r="Q757" s="97"/>
    </row>
    <row r="758" spans="1:17" ht="18.75" customHeight="1" x14ac:dyDescent="0.2">
      <c r="A758" s="86"/>
      <c r="B758" s="71"/>
      <c r="C758" s="71"/>
      <c r="D758" s="72"/>
      <c r="E758" s="73"/>
      <c r="F758" s="71"/>
      <c r="G758" s="71"/>
      <c r="H758" s="71"/>
      <c r="I758" s="87"/>
      <c r="J758" s="77"/>
      <c r="K758" s="88"/>
      <c r="L758" s="89"/>
      <c r="M758" s="77"/>
      <c r="N758" s="78"/>
      <c r="O758" s="89"/>
      <c r="P758" s="78"/>
      <c r="Q758" s="97"/>
    </row>
    <row r="759" spans="1:17" ht="18.75" customHeight="1" x14ac:dyDescent="0.2">
      <c r="A759" s="86"/>
      <c r="B759" s="71"/>
      <c r="C759" s="71"/>
      <c r="D759" s="72"/>
      <c r="E759" s="73"/>
      <c r="F759" s="71"/>
      <c r="G759" s="71"/>
      <c r="H759" s="71"/>
      <c r="I759" s="87"/>
      <c r="J759" s="77"/>
      <c r="K759" s="88"/>
      <c r="L759" s="89"/>
      <c r="M759" s="77"/>
      <c r="N759" s="78"/>
      <c r="O759" s="89"/>
      <c r="P759" s="78"/>
      <c r="Q759" s="97"/>
    </row>
    <row r="760" spans="1:17" ht="18.75" customHeight="1" x14ac:dyDescent="0.2">
      <c r="A760" s="86"/>
      <c r="B760" s="71"/>
      <c r="C760" s="71"/>
      <c r="D760" s="72"/>
      <c r="E760" s="73"/>
      <c r="F760" s="71"/>
      <c r="G760" s="71"/>
      <c r="H760" s="71"/>
      <c r="I760" s="87"/>
      <c r="J760" s="77"/>
      <c r="K760" s="88"/>
      <c r="L760" s="89"/>
      <c r="M760" s="77"/>
      <c r="N760" s="78"/>
      <c r="O760" s="89"/>
      <c r="P760" s="78"/>
      <c r="Q760" s="97"/>
    </row>
    <row r="761" spans="1:17" ht="18.75" customHeight="1" x14ac:dyDescent="0.2">
      <c r="A761" s="86"/>
      <c r="B761" s="71"/>
      <c r="C761" s="71"/>
      <c r="D761" s="72"/>
      <c r="E761" s="73"/>
      <c r="F761" s="71"/>
      <c r="G761" s="71"/>
      <c r="H761" s="71"/>
      <c r="I761" s="87"/>
      <c r="J761" s="77"/>
      <c r="K761" s="88"/>
      <c r="L761" s="89"/>
      <c r="M761" s="77"/>
      <c r="N761" s="78"/>
      <c r="O761" s="89"/>
      <c r="P761" s="78"/>
      <c r="Q761" s="97"/>
    </row>
    <row r="762" spans="1:17" ht="18.75" customHeight="1" x14ac:dyDescent="0.2">
      <c r="A762" s="86"/>
      <c r="B762" s="71"/>
      <c r="C762" s="71"/>
      <c r="D762" s="72"/>
      <c r="E762" s="73"/>
      <c r="F762" s="71"/>
      <c r="G762" s="71"/>
      <c r="H762" s="71"/>
      <c r="I762" s="87"/>
      <c r="J762" s="77"/>
      <c r="K762" s="88"/>
      <c r="L762" s="89"/>
      <c r="M762" s="77"/>
      <c r="N762" s="78"/>
      <c r="O762" s="89"/>
      <c r="P762" s="78"/>
      <c r="Q762" s="97"/>
    </row>
    <row r="763" spans="1:17" ht="18.75" customHeight="1" x14ac:dyDescent="0.2">
      <c r="A763" s="86"/>
      <c r="B763" s="71"/>
      <c r="C763" s="71"/>
      <c r="D763" s="72"/>
      <c r="E763" s="73"/>
      <c r="F763" s="71"/>
      <c r="G763" s="71"/>
      <c r="H763" s="71"/>
      <c r="I763" s="87"/>
      <c r="J763" s="77"/>
      <c r="K763" s="88"/>
      <c r="L763" s="89"/>
      <c r="M763" s="77"/>
      <c r="N763" s="78"/>
      <c r="O763" s="89"/>
      <c r="P763" s="78"/>
      <c r="Q763" s="97"/>
    </row>
    <row r="764" spans="1:17" ht="18.75" customHeight="1" x14ac:dyDescent="0.2">
      <c r="A764" s="86"/>
      <c r="B764" s="71"/>
      <c r="C764" s="71"/>
      <c r="D764" s="72"/>
      <c r="E764" s="73"/>
      <c r="F764" s="71"/>
      <c r="G764" s="71"/>
      <c r="H764" s="71"/>
      <c r="I764" s="87"/>
      <c r="J764" s="77"/>
      <c r="K764" s="88"/>
      <c r="L764" s="89"/>
      <c r="M764" s="77"/>
      <c r="N764" s="78"/>
      <c r="O764" s="89"/>
      <c r="P764" s="78"/>
      <c r="Q764" s="97"/>
    </row>
    <row r="765" spans="1:17" ht="18.75" customHeight="1" x14ac:dyDescent="0.2">
      <c r="A765" s="86"/>
      <c r="B765" s="71"/>
      <c r="C765" s="71"/>
      <c r="D765" s="72"/>
      <c r="E765" s="73"/>
      <c r="F765" s="71"/>
      <c r="G765" s="71"/>
      <c r="H765" s="71"/>
      <c r="I765" s="87"/>
      <c r="J765" s="77"/>
      <c r="K765" s="88"/>
      <c r="L765" s="89"/>
      <c r="M765" s="77"/>
      <c r="N765" s="78"/>
      <c r="O765" s="89"/>
      <c r="P765" s="78"/>
      <c r="Q765" s="97"/>
    </row>
    <row r="766" spans="1:17" ht="18.75" customHeight="1" x14ac:dyDescent="0.2">
      <c r="A766" s="86"/>
      <c r="B766" s="71"/>
      <c r="C766" s="71"/>
      <c r="D766" s="72"/>
      <c r="E766" s="73"/>
      <c r="F766" s="71"/>
      <c r="G766" s="71"/>
      <c r="H766" s="71"/>
      <c r="I766" s="87"/>
      <c r="J766" s="77"/>
      <c r="K766" s="88"/>
      <c r="L766" s="89"/>
      <c r="M766" s="77"/>
      <c r="N766" s="78"/>
      <c r="O766" s="89"/>
      <c r="P766" s="78"/>
      <c r="Q766" s="97"/>
    </row>
    <row r="767" spans="1:17" ht="18.75" customHeight="1" x14ac:dyDescent="0.2">
      <c r="A767" s="86"/>
      <c r="B767" s="71"/>
      <c r="C767" s="71"/>
      <c r="D767" s="72"/>
      <c r="E767" s="73"/>
      <c r="F767" s="71"/>
      <c r="G767" s="71"/>
      <c r="H767" s="71"/>
      <c r="I767" s="87"/>
      <c r="J767" s="77"/>
      <c r="K767" s="88"/>
      <c r="L767" s="89"/>
      <c r="M767" s="77"/>
      <c r="N767" s="78"/>
      <c r="O767" s="89"/>
      <c r="P767" s="78"/>
      <c r="Q767" s="97"/>
    </row>
    <row r="768" spans="1:17" ht="18.75" customHeight="1" x14ac:dyDescent="0.2">
      <c r="A768" s="86"/>
      <c r="B768" s="71"/>
      <c r="C768" s="71"/>
      <c r="D768" s="72"/>
      <c r="E768" s="73"/>
      <c r="F768" s="71"/>
      <c r="G768" s="71"/>
      <c r="H768" s="71"/>
      <c r="I768" s="87"/>
      <c r="J768" s="77"/>
      <c r="K768" s="88"/>
      <c r="L768" s="89"/>
      <c r="M768" s="77"/>
      <c r="N768" s="78"/>
      <c r="O768" s="89"/>
      <c r="P768" s="78"/>
      <c r="Q768" s="97"/>
    </row>
    <row r="769" spans="1:17" ht="18.75" customHeight="1" x14ac:dyDescent="0.2">
      <c r="A769" s="86"/>
      <c r="B769" s="71"/>
      <c r="C769" s="71"/>
      <c r="D769" s="72"/>
      <c r="E769" s="73"/>
      <c r="F769" s="71"/>
      <c r="G769" s="71"/>
      <c r="H769" s="71"/>
      <c r="I769" s="87"/>
      <c r="J769" s="77"/>
      <c r="K769" s="88"/>
      <c r="L769" s="89"/>
      <c r="M769" s="77"/>
      <c r="N769" s="78"/>
      <c r="O769" s="89"/>
      <c r="P769" s="78"/>
      <c r="Q769" s="97"/>
    </row>
    <row r="770" spans="1:17" ht="18.75" customHeight="1" x14ac:dyDescent="0.2">
      <c r="A770" s="86"/>
      <c r="B770" s="71"/>
      <c r="C770" s="71"/>
      <c r="D770" s="72"/>
      <c r="E770" s="73"/>
      <c r="F770" s="71"/>
      <c r="G770" s="71"/>
      <c r="H770" s="71"/>
      <c r="I770" s="87"/>
      <c r="J770" s="77"/>
      <c r="K770" s="88"/>
      <c r="L770" s="89"/>
      <c r="M770" s="77"/>
      <c r="N770" s="78"/>
      <c r="O770" s="89"/>
      <c r="P770" s="78"/>
      <c r="Q770" s="97"/>
    </row>
    <row r="771" spans="1:17" ht="18.75" customHeight="1" x14ac:dyDescent="0.2">
      <c r="A771" s="86"/>
      <c r="B771" s="71"/>
      <c r="C771" s="71"/>
      <c r="D771" s="72"/>
      <c r="E771" s="73"/>
      <c r="F771" s="71"/>
      <c r="G771" s="71"/>
      <c r="H771" s="71"/>
      <c r="I771" s="87"/>
      <c r="J771" s="77"/>
      <c r="K771" s="88"/>
      <c r="L771" s="89"/>
      <c r="M771" s="77"/>
      <c r="N771" s="78"/>
      <c r="O771" s="89"/>
      <c r="P771" s="78"/>
      <c r="Q771" s="97"/>
    </row>
    <row r="772" spans="1:17" ht="18.75" customHeight="1" x14ac:dyDescent="0.2">
      <c r="A772" s="86"/>
      <c r="B772" s="71"/>
      <c r="C772" s="71"/>
      <c r="D772" s="72"/>
      <c r="E772" s="73"/>
      <c r="F772" s="71"/>
      <c r="G772" s="71"/>
      <c r="H772" s="71"/>
      <c r="I772" s="87"/>
      <c r="J772" s="77"/>
      <c r="K772" s="88"/>
      <c r="L772" s="89"/>
      <c r="M772" s="77"/>
      <c r="N772" s="78"/>
      <c r="O772" s="89"/>
      <c r="P772" s="78"/>
      <c r="Q772" s="97"/>
    </row>
    <row r="773" spans="1:17" ht="18.75" customHeight="1" x14ac:dyDescent="0.2">
      <c r="A773" s="86"/>
      <c r="B773" s="71"/>
      <c r="C773" s="71"/>
      <c r="D773" s="72"/>
      <c r="E773" s="73"/>
      <c r="F773" s="71"/>
      <c r="G773" s="71"/>
      <c r="H773" s="71"/>
      <c r="I773" s="87"/>
      <c r="J773" s="77"/>
      <c r="K773" s="88"/>
      <c r="L773" s="89"/>
      <c r="M773" s="77"/>
      <c r="N773" s="78"/>
      <c r="O773" s="89"/>
      <c r="P773" s="78"/>
      <c r="Q773" s="97"/>
    </row>
    <row r="774" spans="1:17" ht="18.75" customHeight="1" x14ac:dyDescent="0.2">
      <c r="A774" s="86"/>
      <c r="B774" s="71"/>
      <c r="C774" s="71"/>
      <c r="D774" s="72"/>
      <c r="E774" s="73"/>
      <c r="F774" s="71"/>
      <c r="G774" s="71"/>
      <c r="H774" s="71"/>
      <c r="I774" s="87"/>
      <c r="J774" s="77"/>
      <c r="K774" s="88"/>
      <c r="L774" s="89"/>
      <c r="M774" s="77"/>
      <c r="N774" s="78"/>
      <c r="O774" s="89"/>
      <c r="P774" s="78"/>
      <c r="Q774" s="97"/>
    </row>
    <row r="775" spans="1:17" ht="18.75" customHeight="1" x14ac:dyDescent="0.2">
      <c r="A775" s="86"/>
      <c r="B775" s="71"/>
      <c r="C775" s="71"/>
      <c r="D775" s="72"/>
      <c r="E775" s="73"/>
      <c r="F775" s="71"/>
      <c r="G775" s="71"/>
      <c r="H775" s="71"/>
      <c r="I775" s="87"/>
      <c r="J775" s="77"/>
      <c r="K775" s="88"/>
      <c r="L775" s="89"/>
      <c r="M775" s="77"/>
      <c r="N775" s="78"/>
      <c r="O775" s="89"/>
      <c r="P775" s="78"/>
      <c r="Q775" s="97"/>
    </row>
    <row r="776" spans="1:17" ht="18.75" customHeight="1" x14ac:dyDescent="0.2">
      <c r="A776" s="86"/>
      <c r="B776" s="71"/>
      <c r="C776" s="71"/>
      <c r="D776" s="72"/>
      <c r="E776" s="73"/>
      <c r="F776" s="71"/>
      <c r="G776" s="71"/>
      <c r="H776" s="71"/>
      <c r="I776" s="87"/>
      <c r="J776" s="77"/>
      <c r="K776" s="88"/>
      <c r="L776" s="89"/>
      <c r="M776" s="77"/>
      <c r="N776" s="78"/>
      <c r="O776" s="89"/>
      <c r="P776" s="78"/>
      <c r="Q776" s="97"/>
    </row>
    <row r="777" spans="1:17" ht="18.75" customHeight="1" x14ac:dyDescent="0.2">
      <c r="A777" s="86"/>
      <c r="B777" s="71"/>
      <c r="C777" s="71"/>
      <c r="D777" s="72"/>
      <c r="E777" s="73"/>
      <c r="F777" s="71"/>
      <c r="G777" s="71"/>
      <c r="H777" s="71"/>
      <c r="I777" s="87"/>
      <c r="J777" s="77"/>
      <c r="K777" s="88"/>
      <c r="L777" s="89"/>
      <c r="M777" s="77"/>
      <c r="N777" s="78"/>
      <c r="O777" s="89"/>
      <c r="P777" s="78"/>
      <c r="Q777" s="97"/>
    </row>
    <row r="778" spans="1:17" ht="18.75" customHeight="1" x14ac:dyDescent="0.2">
      <c r="A778" s="86"/>
      <c r="B778" s="71"/>
      <c r="C778" s="71"/>
      <c r="D778" s="72"/>
      <c r="E778" s="73"/>
      <c r="F778" s="71"/>
      <c r="G778" s="71"/>
      <c r="H778" s="71"/>
      <c r="I778" s="87"/>
      <c r="J778" s="77"/>
      <c r="K778" s="88"/>
      <c r="L778" s="89"/>
      <c r="M778" s="77"/>
      <c r="N778" s="78"/>
      <c r="O778" s="89"/>
      <c r="P778" s="78"/>
      <c r="Q778" s="97"/>
    </row>
    <row r="779" spans="1:17" ht="18.75" customHeight="1" x14ac:dyDescent="0.2">
      <c r="A779" s="86"/>
      <c r="B779" s="71"/>
      <c r="C779" s="71"/>
      <c r="D779" s="72"/>
      <c r="E779" s="73"/>
      <c r="F779" s="71"/>
      <c r="G779" s="71"/>
      <c r="H779" s="71"/>
      <c r="I779" s="87"/>
      <c r="J779" s="77"/>
      <c r="K779" s="88"/>
      <c r="L779" s="89"/>
      <c r="M779" s="77"/>
      <c r="N779" s="78"/>
      <c r="O779" s="89"/>
      <c r="P779" s="78"/>
      <c r="Q779" s="97"/>
    </row>
    <row r="780" spans="1:17" ht="18.75" customHeight="1" x14ac:dyDescent="0.2">
      <c r="A780" s="86"/>
      <c r="B780" s="71"/>
      <c r="C780" s="71"/>
      <c r="D780" s="72"/>
      <c r="E780" s="73"/>
      <c r="F780" s="71"/>
      <c r="G780" s="71"/>
      <c r="H780" s="71"/>
      <c r="I780" s="87"/>
      <c r="J780" s="77"/>
      <c r="K780" s="88"/>
      <c r="L780" s="89"/>
      <c r="M780" s="77"/>
      <c r="N780" s="78"/>
      <c r="O780" s="89"/>
      <c r="P780" s="78"/>
      <c r="Q780" s="97"/>
    </row>
    <row r="781" spans="1:17" ht="18.75" customHeight="1" x14ac:dyDescent="0.2">
      <c r="A781" s="86"/>
      <c r="B781" s="71"/>
      <c r="C781" s="71"/>
      <c r="D781" s="72"/>
      <c r="E781" s="73"/>
      <c r="F781" s="71"/>
      <c r="G781" s="71"/>
      <c r="H781" s="71"/>
      <c r="I781" s="87"/>
      <c r="J781" s="77"/>
      <c r="K781" s="88"/>
      <c r="L781" s="89"/>
      <c r="M781" s="77"/>
      <c r="N781" s="78"/>
      <c r="O781" s="89"/>
      <c r="P781" s="78"/>
      <c r="Q781" s="97"/>
    </row>
    <row r="782" spans="1:17" ht="18.75" customHeight="1" x14ac:dyDescent="0.2">
      <c r="A782" s="86"/>
      <c r="B782" s="71"/>
      <c r="C782" s="71"/>
      <c r="D782" s="72"/>
      <c r="E782" s="73"/>
      <c r="F782" s="71"/>
      <c r="G782" s="71"/>
      <c r="H782" s="71"/>
      <c r="I782" s="87"/>
      <c r="J782" s="77"/>
      <c r="K782" s="88"/>
      <c r="L782" s="89"/>
      <c r="M782" s="77"/>
      <c r="N782" s="78"/>
      <c r="O782" s="89"/>
      <c r="P782" s="78"/>
      <c r="Q782" s="97"/>
    </row>
    <row r="783" spans="1:17" ht="18.75" customHeight="1" x14ac:dyDescent="0.2">
      <c r="A783" s="86"/>
      <c r="B783" s="71"/>
      <c r="C783" s="71"/>
      <c r="D783" s="72"/>
      <c r="E783" s="73"/>
      <c r="F783" s="71"/>
      <c r="G783" s="71"/>
      <c r="H783" s="71"/>
      <c r="I783" s="87"/>
      <c r="J783" s="77"/>
      <c r="K783" s="88"/>
      <c r="L783" s="89"/>
      <c r="M783" s="77"/>
      <c r="N783" s="78"/>
      <c r="O783" s="89"/>
      <c r="P783" s="78"/>
      <c r="Q783" s="97"/>
    </row>
    <row r="784" spans="1:17" ht="18.75" customHeight="1" x14ac:dyDescent="0.2">
      <c r="A784" s="86"/>
      <c r="B784" s="71"/>
      <c r="C784" s="71"/>
      <c r="D784" s="72"/>
      <c r="E784" s="73"/>
      <c r="F784" s="71"/>
      <c r="G784" s="71"/>
      <c r="H784" s="71"/>
      <c r="I784" s="87"/>
      <c r="J784" s="77"/>
      <c r="K784" s="88"/>
      <c r="L784" s="89"/>
      <c r="M784" s="77"/>
      <c r="N784" s="78"/>
      <c r="O784" s="89"/>
      <c r="P784" s="78"/>
      <c r="Q784" s="97"/>
    </row>
    <row r="785" spans="1:17" ht="18.75" customHeight="1" x14ac:dyDescent="0.2">
      <c r="A785" s="86"/>
      <c r="B785" s="71"/>
      <c r="C785" s="71"/>
      <c r="D785" s="72"/>
      <c r="E785" s="73"/>
      <c r="F785" s="71"/>
      <c r="G785" s="71"/>
      <c r="H785" s="71"/>
      <c r="I785" s="87"/>
      <c r="J785" s="77"/>
      <c r="K785" s="88"/>
      <c r="L785" s="89"/>
      <c r="M785" s="77"/>
      <c r="N785" s="78"/>
      <c r="O785" s="89"/>
      <c r="P785" s="78"/>
      <c r="Q785" s="97"/>
    </row>
    <row r="786" spans="1:17" ht="18.75" customHeight="1" x14ac:dyDescent="0.2">
      <c r="A786" s="86"/>
      <c r="B786" s="71"/>
      <c r="C786" s="71"/>
      <c r="D786" s="72"/>
      <c r="E786" s="73"/>
      <c r="F786" s="71"/>
      <c r="G786" s="71"/>
      <c r="H786" s="71"/>
      <c r="I786" s="87"/>
      <c r="J786" s="77"/>
      <c r="K786" s="88"/>
      <c r="L786" s="89"/>
      <c r="M786" s="77"/>
      <c r="N786" s="78"/>
      <c r="O786" s="89"/>
      <c r="P786" s="78"/>
      <c r="Q786" s="97"/>
    </row>
    <row r="787" spans="1:17" ht="18.75" customHeight="1" x14ac:dyDescent="0.2">
      <c r="A787" s="86"/>
      <c r="B787" s="71"/>
      <c r="C787" s="71"/>
      <c r="D787" s="72"/>
      <c r="E787" s="73"/>
      <c r="F787" s="71"/>
      <c r="G787" s="71"/>
      <c r="H787" s="71"/>
      <c r="I787" s="87"/>
      <c r="J787" s="77"/>
      <c r="K787" s="88"/>
      <c r="L787" s="89"/>
      <c r="M787" s="77"/>
      <c r="N787" s="78"/>
      <c r="O787" s="89"/>
      <c r="P787" s="78"/>
      <c r="Q787" s="97"/>
    </row>
    <row r="788" spans="1:17" ht="18.75" customHeight="1" x14ac:dyDescent="0.2">
      <c r="A788" s="86"/>
      <c r="B788" s="71"/>
      <c r="C788" s="71"/>
      <c r="D788" s="72"/>
      <c r="E788" s="73"/>
      <c r="F788" s="71"/>
      <c r="G788" s="71"/>
      <c r="H788" s="71"/>
      <c r="I788" s="87"/>
      <c r="J788" s="77"/>
      <c r="K788" s="88"/>
      <c r="L788" s="89"/>
      <c r="M788" s="77"/>
      <c r="N788" s="78"/>
      <c r="O788" s="89"/>
      <c r="P788" s="78"/>
      <c r="Q788" s="97"/>
    </row>
    <row r="789" spans="1:17" ht="18.75" customHeight="1" x14ac:dyDescent="0.2">
      <c r="A789" s="86"/>
      <c r="B789" s="71"/>
      <c r="C789" s="71"/>
      <c r="D789" s="72"/>
      <c r="E789" s="73"/>
      <c r="F789" s="71"/>
      <c r="G789" s="71"/>
      <c r="H789" s="71"/>
      <c r="I789" s="87"/>
      <c r="J789" s="77"/>
      <c r="K789" s="88"/>
      <c r="L789" s="89"/>
      <c r="M789" s="77"/>
      <c r="N789" s="78"/>
      <c r="O789" s="89"/>
      <c r="P789" s="78"/>
      <c r="Q789" s="97"/>
    </row>
    <row r="790" spans="1:17" ht="18.75" customHeight="1" x14ac:dyDescent="0.2">
      <c r="A790" s="86"/>
      <c r="B790" s="71"/>
      <c r="C790" s="71"/>
      <c r="D790" s="72"/>
      <c r="E790" s="73"/>
      <c r="F790" s="71"/>
      <c r="G790" s="71"/>
      <c r="H790" s="71"/>
      <c r="I790" s="87"/>
      <c r="J790" s="77"/>
      <c r="K790" s="88"/>
      <c r="L790" s="89"/>
      <c r="M790" s="77"/>
      <c r="N790" s="78"/>
      <c r="O790" s="89"/>
      <c r="P790" s="78"/>
      <c r="Q790" s="97"/>
    </row>
    <row r="791" spans="1:17" ht="18.75" customHeight="1" x14ac:dyDescent="0.2">
      <c r="A791" s="86"/>
      <c r="B791" s="71"/>
      <c r="C791" s="71"/>
      <c r="D791" s="72"/>
      <c r="E791" s="73"/>
      <c r="F791" s="71"/>
      <c r="G791" s="71"/>
      <c r="H791" s="71"/>
      <c r="I791" s="87"/>
      <c r="J791" s="77"/>
      <c r="K791" s="88"/>
      <c r="L791" s="89"/>
      <c r="M791" s="77"/>
      <c r="N791" s="78"/>
      <c r="O791" s="89"/>
      <c r="P791" s="78"/>
      <c r="Q791" s="97"/>
    </row>
    <row r="792" spans="1:17" ht="18.75" customHeight="1" x14ac:dyDescent="0.2">
      <c r="A792" s="86"/>
      <c r="B792" s="71"/>
      <c r="C792" s="71"/>
      <c r="D792" s="72"/>
      <c r="E792" s="73"/>
      <c r="F792" s="71"/>
      <c r="G792" s="71"/>
      <c r="H792" s="71"/>
      <c r="I792" s="87"/>
      <c r="J792" s="77"/>
      <c r="K792" s="88"/>
      <c r="L792" s="89"/>
      <c r="M792" s="77"/>
      <c r="N792" s="78"/>
      <c r="O792" s="89"/>
      <c r="P792" s="78"/>
      <c r="Q792" s="97"/>
    </row>
    <row r="793" spans="1:17" ht="18.75" customHeight="1" x14ac:dyDescent="0.2">
      <c r="A793" s="86"/>
      <c r="B793" s="71"/>
      <c r="C793" s="71"/>
      <c r="D793" s="72"/>
      <c r="E793" s="73"/>
      <c r="F793" s="71"/>
      <c r="G793" s="71"/>
      <c r="H793" s="71"/>
      <c r="I793" s="87"/>
      <c r="J793" s="77"/>
      <c r="K793" s="88"/>
      <c r="L793" s="89"/>
      <c r="M793" s="77"/>
      <c r="N793" s="78"/>
      <c r="O793" s="89"/>
      <c r="P793" s="78"/>
      <c r="Q793" s="97"/>
    </row>
    <row r="794" spans="1:17" ht="18.75" customHeight="1" x14ac:dyDescent="0.2">
      <c r="A794" s="86"/>
      <c r="B794" s="71"/>
      <c r="C794" s="71"/>
      <c r="D794" s="72"/>
      <c r="E794" s="73"/>
      <c r="F794" s="71"/>
      <c r="G794" s="71"/>
      <c r="H794" s="71"/>
      <c r="I794" s="87"/>
      <c r="J794" s="77"/>
      <c r="K794" s="88"/>
      <c r="L794" s="89"/>
      <c r="M794" s="77"/>
      <c r="N794" s="78"/>
      <c r="O794" s="89"/>
      <c r="P794" s="78"/>
      <c r="Q794" s="97"/>
    </row>
    <row r="795" spans="1:17" ht="18.75" customHeight="1" x14ac:dyDescent="0.2">
      <c r="A795" s="86"/>
      <c r="B795" s="71"/>
      <c r="C795" s="71"/>
      <c r="D795" s="72"/>
      <c r="E795" s="73"/>
      <c r="F795" s="71"/>
      <c r="G795" s="71"/>
      <c r="H795" s="71"/>
      <c r="I795" s="87"/>
      <c r="J795" s="77"/>
      <c r="K795" s="88"/>
      <c r="L795" s="89"/>
      <c r="M795" s="77"/>
      <c r="N795" s="78"/>
      <c r="O795" s="89"/>
      <c r="P795" s="78"/>
      <c r="Q795" s="97"/>
    </row>
    <row r="796" spans="1:17" ht="18.75" customHeight="1" x14ac:dyDescent="0.2">
      <c r="A796" s="86"/>
      <c r="B796" s="71"/>
      <c r="C796" s="71"/>
      <c r="D796" s="72"/>
      <c r="E796" s="73"/>
      <c r="F796" s="71"/>
      <c r="G796" s="71"/>
      <c r="H796" s="71"/>
      <c r="I796" s="87"/>
      <c r="J796" s="77"/>
      <c r="K796" s="88"/>
      <c r="L796" s="89"/>
      <c r="M796" s="77"/>
      <c r="N796" s="78"/>
      <c r="O796" s="89"/>
      <c r="P796" s="78"/>
      <c r="Q796" s="97"/>
    </row>
    <row r="797" spans="1:17" ht="18.75" customHeight="1" x14ac:dyDescent="0.2">
      <c r="A797" s="86"/>
      <c r="B797" s="71"/>
      <c r="C797" s="71"/>
      <c r="D797" s="72"/>
      <c r="E797" s="73"/>
      <c r="F797" s="71"/>
      <c r="G797" s="71"/>
      <c r="H797" s="71"/>
      <c r="I797" s="87"/>
      <c r="J797" s="77"/>
      <c r="K797" s="88"/>
      <c r="L797" s="89"/>
      <c r="M797" s="77"/>
      <c r="N797" s="78"/>
      <c r="O797" s="89"/>
      <c r="P797" s="78"/>
      <c r="Q797" s="97"/>
    </row>
    <row r="798" spans="1:17" ht="18.75" customHeight="1" x14ac:dyDescent="0.2">
      <c r="A798" s="86"/>
      <c r="B798" s="71"/>
      <c r="C798" s="71"/>
      <c r="D798" s="72"/>
      <c r="E798" s="73"/>
      <c r="F798" s="71"/>
      <c r="G798" s="71"/>
      <c r="H798" s="71"/>
      <c r="I798" s="87"/>
      <c r="J798" s="77"/>
      <c r="K798" s="88"/>
      <c r="L798" s="89"/>
      <c r="M798" s="77"/>
      <c r="N798" s="78"/>
      <c r="O798" s="89"/>
      <c r="P798" s="78"/>
      <c r="Q798" s="97"/>
    </row>
    <row r="799" spans="1:17" ht="18.75" customHeight="1" x14ac:dyDescent="0.2">
      <c r="A799" s="86"/>
      <c r="B799" s="71"/>
      <c r="C799" s="71"/>
      <c r="D799" s="72"/>
      <c r="E799" s="73"/>
      <c r="F799" s="71"/>
      <c r="G799" s="71"/>
      <c r="H799" s="71"/>
      <c r="I799" s="87"/>
      <c r="J799" s="77"/>
      <c r="K799" s="88"/>
      <c r="L799" s="89"/>
      <c r="M799" s="77"/>
      <c r="N799" s="78"/>
      <c r="O799" s="89"/>
      <c r="P799" s="78"/>
      <c r="Q799" s="97"/>
    </row>
    <row r="800" spans="1:17" ht="18.75" customHeight="1" x14ac:dyDescent="0.2">
      <c r="A800" s="86"/>
      <c r="B800" s="71"/>
      <c r="C800" s="71"/>
      <c r="D800" s="72"/>
      <c r="E800" s="73"/>
      <c r="F800" s="71"/>
      <c r="G800" s="71"/>
      <c r="H800" s="71"/>
      <c r="I800" s="87"/>
      <c r="J800" s="77"/>
      <c r="K800" s="88"/>
      <c r="L800" s="89"/>
      <c r="M800" s="77"/>
      <c r="N800" s="78"/>
      <c r="O800" s="89"/>
      <c r="P800" s="78"/>
      <c r="Q800" s="97"/>
    </row>
    <row r="801" spans="1:17" ht="18.75" customHeight="1" x14ac:dyDescent="0.2">
      <c r="A801" s="86"/>
      <c r="B801" s="71"/>
      <c r="C801" s="71"/>
      <c r="D801" s="72"/>
      <c r="E801" s="73"/>
      <c r="F801" s="71"/>
      <c r="G801" s="71"/>
      <c r="H801" s="71"/>
      <c r="I801" s="87"/>
      <c r="J801" s="77"/>
      <c r="K801" s="88"/>
      <c r="L801" s="89"/>
      <c r="M801" s="77"/>
      <c r="N801" s="78"/>
      <c r="O801" s="89"/>
      <c r="P801" s="78"/>
      <c r="Q801" s="97"/>
    </row>
    <row r="802" spans="1:17" ht="18.75" customHeight="1" x14ac:dyDescent="0.2">
      <c r="A802" s="86"/>
      <c r="B802" s="71"/>
      <c r="C802" s="71"/>
      <c r="D802" s="72"/>
      <c r="E802" s="73"/>
      <c r="F802" s="71"/>
      <c r="G802" s="71"/>
      <c r="H802" s="71"/>
      <c r="I802" s="87"/>
      <c r="J802" s="77"/>
      <c r="K802" s="88"/>
      <c r="L802" s="89"/>
      <c r="M802" s="77"/>
      <c r="N802" s="78"/>
      <c r="O802" s="89"/>
      <c r="P802" s="78"/>
      <c r="Q802" s="97"/>
    </row>
    <row r="803" spans="1:17" ht="18.75" customHeight="1" x14ac:dyDescent="0.2">
      <c r="A803" s="86"/>
      <c r="B803" s="71"/>
      <c r="C803" s="71"/>
      <c r="D803" s="72"/>
      <c r="E803" s="73"/>
      <c r="F803" s="71"/>
      <c r="G803" s="71"/>
      <c r="H803" s="71"/>
      <c r="I803" s="87"/>
      <c r="J803" s="77"/>
      <c r="K803" s="88"/>
      <c r="L803" s="89"/>
      <c r="M803" s="77"/>
      <c r="N803" s="78"/>
      <c r="O803" s="89"/>
      <c r="P803" s="78"/>
      <c r="Q803" s="97"/>
    </row>
    <row r="804" spans="1:17" ht="18.75" customHeight="1" x14ac:dyDescent="0.2">
      <c r="A804" s="86"/>
      <c r="B804" s="71"/>
      <c r="C804" s="71"/>
      <c r="D804" s="72"/>
      <c r="E804" s="73"/>
      <c r="F804" s="71"/>
      <c r="G804" s="71"/>
      <c r="H804" s="71"/>
      <c r="I804" s="87"/>
      <c r="J804" s="77"/>
      <c r="K804" s="88"/>
      <c r="L804" s="89"/>
      <c r="M804" s="77"/>
      <c r="N804" s="78"/>
      <c r="O804" s="89"/>
      <c r="P804" s="78"/>
      <c r="Q804" s="97"/>
    </row>
    <row r="805" spans="1:17" ht="18.75" customHeight="1" x14ac:dyDescent="0.2">
      <c r="A805" s="86"/>
      <c r="B805" s="71"/>
      <c r="C805" s="71"/>
      <c r="D805" s="72"/>
      <c r="E805" s="73"/>
      <c r="F805" s="71"/>
      <c r="G805" s="71"/>
      <c r="H805" s="71"/>
      <c r="I805" s="87"/>
      <c r="J805" s="77"/>
      <c r="K805" s="88"/>
      <c r="L805" s="89"/>
      <c r="M805" s="77"/>
      <c r="N805" s="78"/>
      <c r="O805" s="89"/>
      <c r="P805" s="78"/>
      <c r="Q805" s="97"/>
    </row>
    <row r="806" spans="1:17" ht="18.75" customHeight="1" x14ac:dyDescent="0.2">
      <c r="A806" s="86"/>
      <c r="B806" s="71"/>
      <c r="C806" s="71"/>
      <c r="D806" s="72"/>
      <c r="E806" s="73"/>
      <c r="F806" s="71"/>
      <c r="G806" s="71"/>
      <c r="H806" s="71"/>
      <c r="I806" s="87"/>
      <c r="J806" s="77"/>
      <c r="K806" s="88"/>
      <c r="L806" s="89"/>
      <c r="M806" s="77"/>
      <c r="N806" s="78"/>
      <c r="O806" s="89"/>
      <c r="P806" s="78"/>
      <c r="Q806" s="97"/>
    </row>
    <row r="807" spans="1:17" ht="18.75" customHeight="1" x14ac:dyDescent="0.2">
      <c r="A807" s="86"/>
      <c r="B807" s="71"/>
      <c r="C807" s="71"/>
      <c r="D807" s="72"/>
      <c r="E807" s="73"/>
      <c r="F807" s="71"/>
      <c r="G807" s="71"/>
      <c r="H807" s="71"/>
      <c r="I807" s="87"/>
      <c r="J807" s="77"/>
      <c r="K807" s="88"/>
      <c r="L807" s="89"/>
      <c r="M807" s="77"/>
      <c r="N807" s="78"/>
      <c r="O807" s="89"/>
      <c r="P807" s="78"/>
      <c r="Q807" s="97"/>
    </row>
    <row r="808" spans="1:17" ht="18.75" customHeight="1" x14ac:dyDescent="0.2">
      <c r="A808" s="86"/>
      <c r="B808" s="71"/>
      <c r="C808" s="71"/>
      <c r="D808" s="72"/>
      <c r="E808" s="73"/>
      <c r="F808" s="71"/>
      <c r="G808" s="71"/>
      <c r="H808" s="71"/>
      <c r="I808" s="87"/>
      <c r="J808" s="77"/>
      <c r="K808" s="88"/>
      <c r="L808" s="89"/>
      <c r="M808" s="77"/>
      <c r="N808" s="78"/>
      <c r="O808" s="89"/>
      <c r="P808" s="78"/>
      <c r="Q808" s="97"/>
    </row>
    <row r="809" spans="1:17" ht="18.75" customHeight="1" x14ac:dyDescent="0.2">
      <c r="A809" s="86"/>
      <c r="B809" s="71"/>
      <c r="C809" s="71"/>
      <c r="D809" s="72"/>
      <c r="E809" s="73"/>
      <c r="F809" s="71"/>
      <c r="G809" s="71"/>
      <c r="H809" s="71"/>
      <c r="I809" s="87"/>
      <c r="J809" s="77"/>
      <c r="K809" s="88"/>
      <c r="L809" s="89"/>
      <c r="M809" s="77"/>
      <c r="N809" s="78"/>
      <c r="O809" s="89"/>
      <c r="P809" s="78"/>
      <c r="Q809" s="97"/>
    </row>
    <row r="810" spans="1:17" ht="18.75" customHeight="1" x14ac:dyDescent="0.2">
      <c r="A810" s="86"/>
      <c r="B810" s="71"/>
      <c r="C810" s="71"/>
      <c r="D810" s="72"/>
      <c r="E810" s="73"/>
      <c r="F810" s="71"/>
      <c r="G810" s="71"/>
      <c r="H810" s="71"/>
      <c r="I810" s="87"/>
      <c r="J810" s="77"/>
      <c r="K810" s="88"/>
      <c r="L810" s="89"/>
      <c r="M810" s="77"/>
      <c r="N810" s="78"/>
      <c r="O810" s="89"/>
      <c r="P810" s="78"/>
      <c r="Q810" s="97"/>
    </row>
    <row r="811" spans="1:17" ht="18.75" customHeight="1" x14ac:dyDescent="0.2">
      <c r="A811" s="86"/>
      <c r="B811" s="71"/>
      <c r="C811" s="71"/>
      <c r="D811" s="72"/>
      <c r="E811" s="73"/>
      <c r="F811" s="71"/>
      <c r="G811" s="71"/>
      <c r="H811" s="71"/>
      <c r="I811" s="87"/>
      <c r="J811" s="77"/>
      <c r="K811" s="88"/>
      <c r="L811" s="89"/>
      <c r="M811" s="77"/>
      <c r="N811" s="78"/>
      <c r="O811" s="89"/>
      <c r="P811" s="78"/>
      <c r="Q811" s="97"/>
    </row>
    <row r="812" spans="1:17" ht="18.75" customHeight="1" x14ac:dyDescent="0.2">
      <c r="A812" s="86"/>
      <c r="B812" s="71"/>
      <c r="C812" s="71"/>
      <c r="D812" s="72"/>
      <c r="E812" s="73"/>
      <c r="F812" s="71"/>
      <c r="G812" s="71"/>
      <c r="H812" s="71"/>
      <c r="I812" s="87"/>
      <c r="J812" s="77"/>
      <c r="K812" s="88"/>
      <c r="L812" s="89"/>
      <c r="M812" s="77"/>
      <c r="N812" s="78"/>
      <c r="O812" s="89"/>
      <c r="P812" s="78"/>
      <c r="Q812" s="97"/>
    </row>
    <row r="813" spans="1:17" ht="18.75" customHeight="1" x14ac:dyDescent="0.2">
      <c r="A813" s="86"/>
      <c r="B813" s="71"/>
      <c r="C813" s="71"/>
      <c r="D813" s="72"/>
      <c r="E813" s="73"/>
      <c r="F813" s="71"/>
      <c r="G813" s="71"/>
      <c r="H813" s="71"/>
      <c r="I813" s="87"/>
      <c r="J813" s="77"/>
      <c r="K813" s="88"/>
      <c r="L813" s="89"/>
      <c r="M813" s="77"/>
      <c r="N813" s="78"/>
      <c r="O813" s="89"/>
      <c r="P813" s="78"/>
      <c r="Q813" s="97"/>
    </row>
    <row r="814" spans="1:17" ht="18.75" customHeight="1" x14ac:dyDescent="0.2">
      <c r="A814" s="86"/>
      <c r="B814" s="71"/>
      <c r="C814" s="71"/>
      <c r="D814" s="72"/>
      <c r="E814" s="73"/>
      <c r="F814" s="71"/>
      <c r="G814" s="71"/>
      <c r="H814" s="71"/>
      <c r="I814" s="87"/>
      <c r="J814" s="77"/>
      <c r="K814" s="88"/>
      <c r="L814" s="89"/>
      <c r="M814" s="77"/>
      <c r="N814" s="78"/>
      <c r="O814" s="89"/>
      <c r="P814" s="78"/>
      <c r="Q814" s="97"/>
    </row>
    <row r="815" spans="1:17" ht="18.75" customHeight="1" x14ac:dyDescent="0.2">
      <c r="A815" s="86"/>
      <c r="B815" s="71"/>
      <c r="C815" s="71"/>
      <c r="D815" s="72"/>
      <c r="E815" s="73"/>
      <c r="F815" s="71"/>
      <c r="G815" s="71"/>
      <c r="H815" s="71"/>
      <c r="I815" s="87"/>
      <c r="J815" s="77"/>
      <c r="K815" s="88"/>
      <c r="L815" s="89"/>
      <c r="M815" s="77"/>
      <c r="N815" s="78"/>
      <c r="O815" s="89"/>
      <c r="P815" s="78"/>
      <c r="Q815" s="97"/>
    </row>
    <row r="816" spans="1:17" ht="18.75" customHeight="1" x14ac:dyDescent="0.2">
      <c r="A816" s="86"/>
      <c r="B816" s="71"/>
      <c r="C816" s="71"/>
      <c r="D816" s="72"/>
      <c r="E816" s="73"/>
      <c r="F816" s="71"/>
      <c r="G816" s="71"/>
      <c r="H816" s="71"/>
      <c r="I816" s="87"/>
      <c r="J816" s="77"/>
      <c r="K816" s="88"/>
      <c r="L816" s="89"/>
      <c r="M816" s="77"/>
      <c r="N816" s="78"/>
      <c r="O816" s="89"/>
      <c r="P816" s="78"/>
      <c r="Q816" s="97"/>
    </row>
    <row r="817" spans="1:17" ht="18.75" customHeight="1" x14ac:dyDescent="0.2">
      <c r="A817" s="86"/>
      <c r="B817" s="71"/>
      <c r="C817" s="71"/>
      <c r="D817" s="72"/>
      <c r="E817" s="73"/>
      <c r="F817" s="71"/>
      <c r="G817" s="71"/>
      <c r="H817" s="71"/>
      <c r="I817" s="87"/>
      <c r="J817" s="77"/>
      <c r="K817" s="88"/>
      <c r="L817" s="89"/>
      <c r="M817" s="77"/>
      <c r="N817" s="78"/>
      <c r="O817" s="89"/>
      <c r="P817" s="78"/>
      <c r="Q817" s="97"/>
    </row>
    <row r="818" spans="1:17" ht="18.75" customHeight="1" x14ac:dyDescent="0.2">
      <c r="A818" s="86"/>
      <c r="B818" s="71"/>
      <c r="C818" s="71"/>
      <c r="D818" s="72"/>
      <c r="E818" s="73"/>
      <c r="F818" s="71"/>
      <c r="G818" s="71"/>
      <c r="H818" s="71"/>
      <c r="I818" s="87"/>
      <c r="J818" s="77"/>
      <c r="K818" s="88"/>
      <c r="L818" s="89"/>
      <c r="M818" s="77"/>
      <c r="N818" s="78"/>
      <c r="O818" s="89"/>
      <c r="P818" s="78"/>
      <c r="Q818" s="97"/>
    </row>
    <row r="819" spans="1:17" ht="18.75" customHeight="1" x14ac:dyDescent="0.2">
      <c r="A819" s="86"/>
      <c r="B819" s="71"/>
      <c r="C819" s="71"/>
      <c r="D819" s="72"/>
      <c r="E819" s="73"/>
      <c r="F819" s="71"/>
      <c r="G819" s="71"/>
      <c r="H819" s="71"/>
      <c r="I819" s="87"/>
      <c r="J819" s="77"/>
      <c r="K819" s="88"/>
      <c r="L819" s="89"/>
      <c r="M819" s="77"/>
      <c r="N819" s="78"/>
      <c r="O819" s="89"/>
      <c r="P819" s="78"/>
      <c r="Q819" s="97"/>
    </row>
    <row r="820" spans="1:17" ht="18.75" customHeight="1" x14ac:dyDescent="0.2">
      <c r="A820" s="86"/>
      <c r="B820" s="71"/>
      <c r="C820" s="71"/>
      <c r="D820" s="72"/>
      <c r="E820" s="73"/>
      <c r="F820" s="71"/>
      <c r="G820" s="71"/>
      <c r="H820" s="71"/>
      <c r="I820" s="87"/>
      <c r="J820" s="77"/>
      <c r="K820" s="88"/>
      <c r="L820" s="89"/>
      <c r="M820" s="77"/>
      <c r="N820" s="78"/>
      <c r="O820" s="89"/>
      <c r="P820" s="78"/>
      <c r="Q820" s="97"/>
    </row>
    <row r="821" spans="1:17" ht="18.75" customHeight="1" x14ac:dyDescent="0.2">
      <c r="A821" s="86"/>
      <c r="B821" s="71"/>
      <c r="C821" s="71"/>
      <c r="D821" s="72"/>
      <c r="E821" s="73"/>
      <c r="F821" s="71"/>
      <c r="G821" s="71"/>
      <c r="H821" s="71"/>
      <c r="I821" s="87"/>
      <c r="J821" s="77"/>
      <c r="K821" s="88"/>
      <c r="L821" s="89"/>
      <c r="M821" s="77"/>
      <c r="N821" s="78"/>
      <c r="O821" s="89"/>
      <c r="P821" s="78"/>
      <c r="Q821" s="97"/>
    </row>
    <row r="822" spans="1:17" ht="18.75" customHeight="1" x14ac:dyDescent="0.2">
      <c r="A822" s="86"/>
      <c r="B822" s="71"/>
      <c r="C822" s="71"/>
      <c r="D822" s="72"/>
      <c r="E822" s="73"/>
      <c r="F822" s="71"/>
      <c r="G822" s="71"/>
      <c r="H822" s="71"/>
      <c r="I822" s="87"/>
      <c r="J822" s="77"/>
      <c r="K822" s="88"/>
      <c r="L822" s="89"/>
      <c r="M822" s="77"/>
      <c r="N822" s="78"/>
      <c r="O822" s="89"/>
      <c r="P822" s="78"/>
      <c r="Q822" s="97"/>
    </row>
    <row r="823" spans="1:17" ht="18.75" customHeight="1" x14ac:dyDescent="0.2">
      <c r="A823" s="86"/>
      <c r="B823" s="71"/>
      <c r="C823" s="71"/>
      <c r="D823" s="72"/>
      <c r="E823" s="73"/>
      <c r="F823" s="71"/>
      <c r="G823" s="71"/>
      <c r="H823" s="71"/>
      <c r="I823" s="87"/>
      <c r="J823" s="77"/>
      <c r="K823" s="88"/>
      <c r="L823" s="89"/>
      <c r="M823" s="77"/>
      <c r="N823" s="78"/>
      <c r="O823" s="89"/>
      <c r="P823" s="78"/>
      <c r="Q823" s="97"/>
    </row>
    <row r="824" spans="1:17" ht="18.75" customHeight="1" x14ac:dyDescent="0.2">
      <c r="A824" s="86"/>
      <c r="B824" s="71"/>
      <c r="C824" s="71"/>
      <c r="D824" s="72"/>
      <c r="E824" s="73"/>
      <c r="F824" s="71"/>
      <c r="G824" s="71"/>
      <c r="H824" s="71"/>
      <c r="I824" s="87"/>
      <c r="J824" s="77"/>
      <c r="K824" s="88"/>
      <c r="L824" s="89"/>
      <c r="M824" s="77"/>
      <c r="N824" s="78"/>
      <c r="O824" s="89"/>
      <c r="P824" s="78"/>
      <c r="Q824" s="97"/>
    </row>
    <row r="825" spans="1:17" ht="18.75" customHeight="1" x14ac:dyDescent="0.2">
      <c r="A825" s="86"/>
      <c r="B825" s="71"/>
      <c r="C825" s="71"/>
      <c r="D825" s="72"/>
      <c r="E825" s="73"/>
      <c r="F825" s="71"/>
      <c r="G825" s="71"/>
      <c r="H825" s="71"/>
      <c r="I825" s="87"/>
      <c r="J825" s="77"/>
      <c r="K825" s="88"/>
      <c r="L825" s="89"/>
      <c r="M825" s="77"/>
      <c r="N825" s="78"/>
      <c r="O825" s="89"/>
      <c r="P825" s="78"/>
      <c r="Q825" s="97"/>
    </row>
    <row r="826" spans="1:17" ht="18.75" customHeight="1" x14ac:dyDescent="0.2">
      <c r="A826" s="86"/>
      <c r="B826" s="71"/>
      <c r="C826" s="71"/>
      <c r="D826" s="72"/>
      <c r="E826" s="73"/>
      <c r="F826" s="71"/>
      <c r="G826" s="71"/>
      <c r="H826" s="71"/>
      <c r="I826" s="87"/>
      <c r="J826" s="77"/>
      <c r="K826" s="88"/>
      <c r="L826" s="89"/>
      <c r="M826" s="77"/>
      <c r="N826" s="78"/>
      <c r="O826" s="89"/>
      <c r="P826" s="78"/>
      <c r="Q826" s="97"/>
    </row>
    <row r="827" spans="1:17" ht="18.75" customHeight="1" x14ac:dyDescent="0.2">
      <c r="A827" s="86"/>
      <c r="B827" s="71"/>
      <c r="C827" s="71"/>
      <c r="D827" s="72"/>
      <c r="E827" s="73"/>
      <c r="F827" s="71"/>
      <c r="G827" s="71"/>
      <c r="H827" s="71"/>
      <c r="I827" s="87"/>
      <c r="J827" s="77"/>
      <c r="K827" s="88"/>
      <c r="L827" s="89"/>
      <c r="M827" s="77"/>
      <c r="N827" s="78"/>
      <c r="O827" s="89"/>
      <c r="P827" s="78"/>
      <c r="Q827" s="97"/>
    </row>
    <row r="828" spans="1:17" ht="18.75" customHeight="1" x14ac:dyDescent="0.2">
      <c r="A828" s="86"/>
      <c r="B828" s="71"/>
      <c r="C828" s="71"/>
      <c r="D828" s="72"/>
      <c r="E828" s="73"/>
      <c r="F828" s="71"/>
      <c r="G828" s="71"/>
      <c r="H828" s="71"/>
      <c r="I828" s="87"/>
      <c r="J828" s="77"/>
      <c r="K828" s="88"/>
      <c r="L828" s="89"/>
      <c r="M828" s="77"/>
      <c r="N828" s="78"/>
      <c r="O828" s="89"/>
      <c r="P828" s="78"/>
      <c r="Q828" s="97"/>
    </row>
    <row r="829" spans="1:17" ht="18.75" customHeight="1" x14ac:dyDescent="0.2">
      <c r="A829" s="86"/>
      <c r="B829" s="71"/>
      <c r="C829" s="71"/>
      <c r="D829" s="72"/>
      <c r="E829" s="73"/>
      <c r="F829" s="71"/>
      <c r="G829" s="71"/>
      <c r="H829" s="71"/>
      <c r="I829" s="87"/>
      <c r="J829" s="77"/>
      <c r="K829" s="88"/>
      <c r="L829" s="89"/>
      <c r="M829" s="77"/>
      <c r="N829" s="78"/>
      <c r="O829" s="89"/>
      <c r="P829" s="78"/>
      <c r="Q829" s="97"/>
    </row>
    <row r="830" spans="1:17" ht="18.75" customHeight="1" x14ac:dyDescent="0.2">
      <c r="A830" s="86"/>
      <c r="B830" s="71"/>
      <c r="C830" s="71"/>
      <c r="D830" s="72"/>
      <c r="E830" s="73"/>
      <c r="F830" s="71"/>
      <c r="G830" s="71"/>
      <c r="H830" s="71"/>
      <c r="I830" s="87"/>
      <c r="J830" s="77"/>
      <c r="K830" s="88"/>
      <c r="L830" s="89"/>
      <c r="M830" s="77"/>
      <c r="N830" s="78"/>
      <c r="O830" s="89"/>
      <c r="P830" s="78"/>
      <c r="Q830" s="97"/>
    </row>
    <row r="831" spans="1:17" ht="18.75" customHeight="1" x14ac:dyDescent="0.2">
      <c r="A831" s="86"/>
      <c r="B831" s="71"/>
      <c r="C831" s="71"/>
      <c r="D831" s="72"/>
      <c r="E831" s="73"/>
      <c r="F831" s="71"/>
      <c r="G831" s="71"/>
      <c r="H831" s="71"/>
      <c r="I831" s="87"/>
      <c r="J831" s="77"/>
      <c r="K831" s="88"/>
      <c r="L831" s="89"/>
      <c r="M831" s="77"/>
      <c r="N831" s="78"/>
      <c r="O831" s="89"/>
      <c r="P831" s="78"/>
      <c r="Q831" s="97"/>
    </row>
    <row r="832" spans="1:17" ht="18.75" customHeight="1" x14ac:dyDescent="0.2">
      <c r="A832" s="86"/>
      <c r="B832" s="71"/>
      <c r="C832" s="71"/>
      <c r="D832" s="72"/>
      <c r="E832" s="73"/>
      <c r="F832" s="71"/>
      <c r="G832" s="71"/>
      <c r="H832" s="71"/>
      <c r="I832" s="87"/>
      <c r="J832" s="77"/>
      <c r="K832" s="88"/>
      <c r="L832" s="89"/>
      <c r="M832" s="77"/>
      <c r="N832" s="78"/>
      <c r="O832" s="89"/>
      <c r="P832" s="78"/>
      <c r="Q832" s="97"/>
    </row>
    <row r="833" spans="1:17" ht="18.75" customHeight="1" x14ac:dyDescent="0.2">
      <c r="A833" s="86"/>
      <c r="B833" s="71"/>
      <c r="C833" s="71"/>
      <c r="D833" s="72"/>
      <c r="E833" s="73"/>
      <c r="F833" s="71"/>
      <c r="G833" s="71"/>
      <c r="H833" s="71"/>
      <c r="I833" s="87"/>
      <c r="J833" s="77"/>
      <c r="K833" s="88"/>
      <c r="L833" s="89"/>
      <c r="M833" s="77"/>
      <c r="N833" s="78"/>
      <c r="O833" s="89"/>
      <c r="P833" s="78"/>
      <c r="Q833" s="97"/>
    </row>
    <row r="834" spans="1:17" ht="18.75" customHeight="1" x14ac:dyDescent="0.2">
      <c r="A834" s="86"/>
      <c r="B834" s="71"/>
      <c r="C834" s="71"/>
      <c r="D834" s="72"/>
      <c r="E834" s="73"/>
      <c r="F834" s="71"/>
      <c r="G834" s="71"/>
      <c r="H834" s="71"/>
      <c r="I834" s="87"/>
      <c r="J834" s="77"/>
      <c r="K834" s="88"/>
      <c r="L834" s="89"/>
      <c r="M834" s="77"/>
      <c r="N834" s="78"/>
      <c r="O834" s="89"/>
      <c r="P834" s="78"/>
      <c r="Q834" s="97"/>
    </row>
    <row r="835" spans="1:17" ht="18.75" customHeight="1" x14ac:dyDescent="0.2">
      <c r="A835" s="86"/>
      <c r="B835" s="71"/>
      <c r="C835" s="71"/>
      <c r="D835" s="72"/>
      <c r="E835" s="73"/>
      <c r="F835" s="71"/>
      <c r="G835" s="71"/>
      <c r="H835" s="71"/>
      <c r="I835" s="87"/>
      <c r="J835" s="77"/>
      <c r="K835" s="88"/>
      <c r="L835" s="89"/>
      <c r="M835" s="77"/>
      <c r="N835" s="78"/>
      <c r="O835" s="89"/>
      <c r="P835" s="78"/>
      <c r="Q835" s="97"/>
    </row>
    <row r="836" spans="1:17" ht="18.75" customHeight="1" x14ac:dyDescent="0.2">
      <c r="A836" s="86"/>
      <c r="B836" s="71"/>
      <c r="C836" s="71"/>
      <c r="D836" s="72"/>
      <c r="E836" s="73"/>
      <c r="F836" s="71"/>
      <c r="G836" s="71"/>
      <c r="H836" s="71"/>
      <c r="I836" s="87"/>
      <c r="J836" s="77"/>
      <c r="K836" s="88"/>
      <c r="L836" s="89"/>
      <c r="M836" s="77"/>
      <c r="N836" s="78"/>
      <c r="O836" s="89"/>
      <c r="P836" s="78"/>
      <c r="Q836" s="97"/>
    </row>
    <row r="837" spans="1:17" ht="18.75" customHeight="1" x14ac:dyDescent="0.2">
      <c r="A837" s="86"/>
      <c r="B837" s="71"/>
      <c r="C837" s="71"/>
      <c r="D837" s="72"/>
      <c r="E837" s="73"/>
      <c r="F837" s="71"/>
      <c r="G837" s="71"/>
      <c r="H837" s="71"/>
      <c r="I837" s="87"/>
      <c r="J837" s="77"/>
      <c r="K837" s="88"/>
      <c r="L837" s="89"/>
      <c r="M837" s="77"/>
      <c r="N837" s="78"/>
      <c r="O837" s="89"/>
      <c r="P837" s="78"/>
      <c r="Q837" s="97"/>
    </row>
    <row r="838" spans="1:17" ht="18.75" customHeight="1" x14ac:dyDescent="0.2">
      <c r="A838" s="86"/>
      <c r="B838" s="71"/>
      <c r="C838" s="71"/>
      <c r="D838" s="72"/>
      <c r="E838" s="73"/>
      <c r="F838" s="71"/>
      <c r="G838" s="71"/>
      <c r="H838" s="71"/>
      <c r="I838" s="87"/>
      <c r="J838" s="77"/>
      <c r="K838" s="88"/>
      <c r="L838" s="89"/>
      <c r="M838" s="77"/>
      <c r="N838" s="78"/>
      <c r="O838" s="89"/>
      <c r="P838" s="78"/>
      <c r="Q838" s="97"/>
    </row>
    <row r="839" spans="1:17" ht="18.75" customHeight="1" x14ac:dyDescent="0.2">
      <c r="A839" s="86"/>
      <c r="B839" s="71"/>
      <c r="C839" s="71"/>
      <c r="D839" s="72"/>
      <c r="E839" s="73"/>
      <c r="F839" s="71"/>
      <c r="G839" s="71"/>
      <c r="H839" s="71"/>
      <c r="I839" s="87"/>
      <c r="J839" s="77"/>
      <c r="K839" s="88"/>
      <c r="L839" s="89"/>
      <c r="M839" s="77"/>
      <c r="N839" s="78"/>
      <c r="O839" s="89"/>
      <c r="P839" s="78"/>
      <c r="Q839" s="97"/>
    </row>
    <row r="840" spans="1:17" ht="18.75" customHeight="1" x14ac:dyDescent="0.2">
      <c r="A840" s="86"/>
      <c r="B840" s="71"/>
      <c r="C840" s="71"/>
      <c r="D840" s="72"/>
      <c r="E840" s="73"/>
      <c r="F840" s="71"/>
      <c r="G840" s="71"/>
      <c r="H840" s="71"/>
      <c r="I840" s="87"/>
      <c r="J840" s="77"/>
      <c r="K840" s="88"/>
      <c r="L840" s="89"/>
      <c r="M840" s="77"/>
      <c r="N840" s="78"/>
      <c r="O840" s="89"/>
      <c r="P840" s="78"/>
      <c r="Q840" s="97"/>
    </row>
    <row r="841" spans="1:17" ht="18.75" customHeight="1" x14ac:dyDescent="0.2">
      <c r="A841" s="86"/>
      <c r="B841" s="71"/>
      <c r="C841" s="71"/>
      <c r="D841" s="72"/>
      <c r="E841" s="73"/>
      <c r="F841" s="71"/>
      <c r="G841" s="71"/>
      <c r="H841" s="71"/>
      <c r="I841" s="87"/>
      <c r="J841" s="77"/>
      <c r="K841" s="88"/>
      <c r="L841" s="89"/>
      <c r="M841" s="77"/>
      <c r="N841" s="78"/>
      <c r="O841" s="89"/>
      <c r="P841" s="78"/>
      <c r="Q841" s="97"/>
    </row>
    <row r="842" spans="1:17" ht="18.75" customHeight="1" x14ac:dyDescent="0.2">
      <c r="A842" s="86"/>
      <c r="B842" s="71"/>
      <c r="C842" s="71"/>
      <c r="D842" s="72"/>
      <c r="E842" s="73"/>
      <c r="F842" s="71"/>
      <c r="G842" s="71"/>
      <c r="H842" s="71"/>
      <c r="I842" s="87"/>
      <c r="J842" s="77"/>
      <c r="K842" s="88"/>
      <c r="L842" s="89"/>
      <c r="M842" s="77"/>
      <c r="N842" s="78"/>
      <c r="O842" s="89"/>
      <c r="P842" s="78"/>
      <c r="Q842" s="97"/>
    </row>
    <row r="843" spans="1:17" ht="18.75" customHeight="1" x14ac:dyDescent="0.2">
      <c r="A843" s="86"/>
      <c r="B843" s="71"/>
      <c r="C843" s="71"/>
      <c r="D843" s="72"/>
      <c r="E843" s="73"/>
      <c r="F843" s="71"/>
      <c r="G843" s="71"/>
      <c r="H843" s="71"/>
      <c r="I843" s="87"/>
      <c r="J843" s="77"/>
      <c r="K843" s="88"/>
      <c r="L843" s="89"/>
      <c r="M843" s="77"/>
      <c r="N843" s="78"/>
      <c r="O843" s="89"/>
      <c r="P843" s="78"/>
      <c r="Q843" s="97"/>
    </row>
    <row r="844" spans="1:17" ht="18.75" customHeight="1" x14ac:dyDescent="0.2">
      <c r="A844" s="86"/>
      <c r="B844" s="71"/>
      <c r="C844" s="71"/>
      <c r="D844" s="72"/>
      <c r="E844" s="73"/>
      <c r="F844" s="71"/>
      <c r="G844" s="71"/>
      <c r="H844" s="71"/>
      <c r="I844" s="87"/>
      <c r="J844" s="77"/>
      <c r="K844" s="88"/>
      <c r="L844" s="89"/>
      <c r="M844" s="77"/>
      <c r="N844" s="78"/>
      <c r="O844" s="89"/>
      <c r="P844" s="78"/>
      <c r="Q844" s="97"/>
    </row>
    <row r="845" spans="1:17" ht="18.75" customHeight="1" x14ac:dyDescent="0.2">
      <c r="A845" s="86"/>
      <c r="B845" s="71"/>
      <c r="C845" s="71"/>
      <c r="D845" s="72"/>
      <c r="E845" s="73"/>
      <c r="F845" s="71"/>
      <c r="G845" s="71"/>
      <c r="H845" s="71"/>
      <c r="I845" s="87"/>
      <c r="J845" s="77"/>
      <c r="K845" s="88"/>
      <c r="L845" s="89"/>
      <c r="M845" s="77"/>
      <c r="N845" s="78"/>
      <c r="O845" s="89"/>
      <c r="P845" s="78"/>
      <c r="Q845" s="97"/>
    </row>
    <row r="846" spans="1:17" ht="18.75" customHeight="1" x14ac:dyDescent="0.2">
      <c r="A846" s="86"/>
      <c r="B846" s="71"/>
      <c r="C846" s="71"/>
      <c r="D846" s="72"/>
      <c r="E846" s="73"/>
      <c r="F846" s="71"/>
      <c r="G846" s="71"/>
      <c r="H846" s="71"/>
      <c r="I846" s="87"/>
      <c r="J846" s="77"/>
      <c r="K846" s="88"/>
      <c r="L846" s="89"/>
      <c r="M846" s="77"/>
      <c r="N846" s="78"/>
      <c r="O846" s="89"/>
      <c r="P846" s="78"/>
      <c r="Q846" s="97"/>
    </row>
    <row r="847" spans="1:17" ht="18.75" customHeight="1" x14ac:dyDescent="0.2">
      <c r="A847" s="86"/>
      <c r="B847" s="71"/>
      <c r="C847" s="71"/>
      <c r="D847" s="72"/>
      <c r="E847" s="73"/>
      <c r="F847" s="71"/>
      <c r="G847" s="71"/>
      <c r="H847" s="71"/>
      <c r="I847" s="87"/>
      <c r="J847" s="77"/>
      <c r="K847" s="88"/>
      <c r="L847" s="89"/>
      <c r="M847" s="77"/>
      <c r="N847" s="78"/>
      <c r="O847" s="89"/>
      <c r="P847" s="78"/>
      <c r="Q847" s="97"/>
    </row>
    <row r="848" spans="1:17" ht="18.75" customHeight="1" x14ac:dyDescent="0.2">
      <c r="A848" s="86"/>
      <c r="B848" s="71"/>
      <c r="C848" s="71"/>
      <c r="D848" s="72"/>
      <c r="E848" s="73"/>
      <c r="F848" s="71"/>
      <c r="G848" s="71"/>
      <c r="H848" s="71"/>
      <c r="I848" s="87"/>
      <c r="J848" s="77"/>
      <c r="K848" s="88"/>
      <c r="L848" s="89"/>
      <c r="M848" s="77"/>
      <c r="N848" s="78"/>
      <c r="O848" s="89"/>
      <c r="P848" s="78"/>
      <c r="Q848" s="97"/>
    </row>
    <row r="849" spans="1:17" ht="18.75" customHeight="1" x14ac:dyDescent="0.2">
      <c r="A849" s="86"/>
      <c r="B849" s="71"/>
      <c r="C849" s="71"/>
      <c r="D849" s="72"/>
      <c r="E849" s="73"/>
      <c r="F849" s="71"/>
      <c r="G849" s="71"/>
      <c r="H849" s="71"/>
      <c r="I849" s="87"/>
      <c r="J849" s="77"/>
      <c r="K849" s="88"/>
      <c r="L849" s="89"/>
      <c r="M849" s="77"/>
      <c r="N849" s="78"/>
      <c r="O849" s="89"/>
      <c r="P849" s="78"/>
      <c r="Q849" s="97"/>
    </row>
    <row r="850" spans="1:17" ht="18.75" customHeight="1" x14ac:dyDescent="0.2">
      <c r="A850" s="86"/>
      <c r="B850" s="71"/>
      <c r="C850" s="71"/>
      <c r="D850" s="72"/>
      <c r="E850" s="73"/>
      <c r="F850" s="71"/>
      <c r="G850" s="71"/>
      <c r="H850" s="71"/>
      <c r="I850" s="87"/>
      <c r="J850" s="77"/>
      <c r="K850" s="88"/>
      <c r="L850" s="89"/>
      <c r="M850" s="77"/>
      <c r="N850" s="78"/>
      <c r="O850" s="89"/>
      <c r="P850" s="78"/>
      <c r="Q850" s="97"/>
    </row>
    <row r="851" spans="1:17" ht="18.75" customHeight="1" x14ac:dyDescent="0.2">
      <c r="A851" s="86"/>
      <c r="B851" s="71"/>
      <c r="C851" s="71"/>
      <c r="D851" s="72"/>
      <c r="E851" s="73"/>
      <c r="F851" s="71"/>
      <c r="G851" s="71"/>
      <c r="H851" s="71"/>
      <c r="I851" s="87"/>
      <c r="J851" s="77"/>
      <c r="K851" s="88"/>
      <c r="L851" s="89"/>
      <c r="M851" s="77"/>
      <c r="N851" s="78"/>
      <c r="O851" s="89"/>
      <c r="P851" s="78"/>
      <c r="Q851" s="97"/>
    </row>
    <row r="852" spans="1:17" ht="18.75" customHeight="1" x14ac:dyDescent="0.2">
      <c r="A852" s="86"/>
      <c r="B852" s="71"/>
      <c r="C852" s="71"/>
      <c r="D852" s="72"/>
      <c r="E852" s="73"/>
      <c r="F852" s="71"/>
      <c r="G852" s="71"/>
      <c r="H852" s="71"/>
      <c r="I852" s="87"/>
      <c r="J852" s="77"/>
      <c r="K852" s="88"/>
      <c r="L852" s="89"/>
      <c r="M852" s="77"/>
      <c r="N852" s="78"/>
      <c r="O852" s="89"/>
      <c r="P852" s="78"/>
      <c r="Q852" s="97"/>
    </row>
    <row r="853" spans="1:17" ht="18.75" customHeight="1" x14ac:dyDescent="0.2">
      <c r="A853" s="86"/>
      <c r="B853" s="71"/>
      <c r="C853" s="71"/>
      <c r="D853" s="72"/>
      <c r="E853" s="73"/>
      <c r="F853" s="71"/>
      <c r="G853" s="71"/>
      <c r="H853" s="71"/>
      <c r="I853" s="87"/>
      <c r="J853" s="77"/>
      <c r="K853" s="88"/>
      <c r="L853" s="89"/>
      <c r="M853" s="77"/>
      <c r="N853" s="78"/>
      <c r="O853" s="89"/>
      <c r="P853" s="78"/>
      <c r="Q853" s="97"/>
    </row>
    <row r="854" spans="1:17" ht="18.75" customHeight="1" x14ac:dyDescent="0.2">
      <c r="A854" s="86"/>
      <c r="B854" s="71"/>
      <c r="C854" s="71"/>
      <c r="D854" s="72"/>
      <c r="E854" s="73"/>
      <c r="F854" s="71"/>
      <c r="G854" s="71"/>
      <c r="H854" s="71"/>
      <c r="I854" s="87"/>
      <c r="J854" s="77"/>
      <c r="K854" s="88"/>
      <c r="L854" s="89"/>
      <c r="M854" s="77"/>
      <c r="N854" s="78"/>
      <c r="O854" s="89"/>
      <c r="P854" s="78"/>
      <c r="Q854" s="97"/>
    </row>
    <row r="855" spans="1:17" ht="18.75" customHeight="1" x14ac:dyDescent="0.2">
      <c r="A855" s="86"/>
      <c r="B855" s="71"/>
      <c r="C855" s="71"/>
      <c r="D855" s="72"/>
      <c r="E855" s="73"/>
      <c r="F855" s="71"/>
      <c r="G855" s="71"/>
      <c r="H855" s="71"/>
      <c r="I855" s="87"/>
      <c r="J855" s="77"/>
      <c r="K855" s="88"/>
      <c r="L855" s="89"/>
      <c r="M855" s="77"/>
      <c r="N855" s="78"/>
      <c r="O855" s="89"/>
      <c r="P855" s="78"/>
      <c r="Q855" s="97"/>
    </row>
    <row r="856" spans="1:17" ht="18.75" customHeight="1" x14ac:dyDescent="0.2">
      <c r="A856" s="86"/>
      <c r="B856" s="71"/>
      <c r="C856" s="71"/>
      <c r="D856" s="72"/>
      <c r="E856" s="73"/>
      <c r="F856" s="71"/>
      <c r="G856" s="71"/>
      <c r="H856" s="71"/>
      <c r="I856" s="87"/>
      <c r="J856" s="77"/>
      <c r="K856" s="88"/>
      <c r="L856" s="89"/>
      <c r="M856" s="77"/>
      <c r="N856" s="78"/>
      <c r="O856" s="89"/>
      <c r="P856" s="78"/>
      <c r="Q856" s="97"/>
    </row>
    <row r="857" spans="1:17" ht="18.75" customHeight="1" x14ac:dyDescent="0.2">
      <c r="A857" s="86"/>
      <c r="B857" s="71"/>
      <c r="C857" s="71"/>
      <c r="D857" s="72"/>
      <c r="E857" s="73"/>
      <c r="F857" s="71"/>
      <c r="G857" s="71"/>
      <c r="H857" s="71"/>
      <c r="I857" s="87"/>
      <c r="J857" s="77"/>
      <c r="K857" s="88"/>
      <c r="L857" s="89"/>
      <c r="M857" s="77"/>
      <c r="N857" s="78"/>
      <c r="O857" s="89"/>
      <c r="P857" s="78"/>
      <c r="Q857" s="97"/>
    </row>
    <row r="858" spans="1:17" ht="18.75" customHeight="1" x14ac:dyDescent="0.2">
      <c r="A858" s="86"/>
      <c r="B858" s="71"/>
      <c r="C858" s="71"/>
      <c r="D858" s="72"/>
      <c r="E858" s="73"/>
      <c r="F858" s="71"/>
      <c r="G858" s="71"/>
      <c r="H858" s="71"/>
      <c r="I858" s="87"/>
      <c r="J858" s="77"/>
      <c r="K858" s="88"/>
      <c r="L858" s="89"/>
      <c r="M858" s="77"/>
      <c r="N858" s="78"/>
      <c r="O858" s="89"/>
      <c r="P858" s="78"/>
      <c r="Q858" s="97"/>
    </row>
    <row r="859" spans="1:17" ht="18.75" customHeight="1" x14ac:dyDescent="0.2">
      <c r="A859" s="86"/>
      <c r="B859" s="71"/>
      <c r="C859" s="71"/>
      <c r="D859" s="72"/>
      <c r="E859" s="73"/>
      <c r="F859" s="71"/>
      <c r="G859" s="71"/>
      <c r="H859" s="71"/>
      <c r="I859" s="87"/>
      <c r="J859" s="77"/>
      <c r="K859" s="88"/>
      <c r="L859" s="89"/>
      <c r="M859" s="77"/>
      <c r="N859" s="78"/>
      <c r="O859" s="89"/>
      <c r="P859" s="78"/>
      <c r="Q859" s="97"/>
    </row>
    <row r="860" spans="1:17" ht="18.75" customHeight="1" x14ac:dyDescent="0.2">
      <c r="A860" s="86"/>
      <c r="B860" s="71"/>
      <c r="C860" s="71"/>
      <c r="D860" s="72"/>
      <c r="E860" s="73"/>
      <c r="F860" s="71"/>
      <c r="G860" s="71"/>
      <c r="H860" s="71"/>
      <c r="I860" s="87"/>
      <c r="J860" s="77"/>
      <c r="K860" s="88"/>
      <c r="L860" s="89"/>
      <c r="M860" s="77"/>
      <c r="N860" s="78"/>
      <c r="O860" s="89"/>
      <c r="P860" s="78"/>
      <c r="Q860" s="97"/>
    </row>
    <row r="861" spans="1:17" ht="18.75" customHeight="1" x14ac:dyDescent="0.2">
      <c r="A861" s="86"/>
      <c r="B861" s="71"/>
      <c r="C861" s="71"/>
      <c r="D861" s="72"/>
      <c r="E861" s="73"/>
      <c r="F861" s="71"/>
      <c r="G861" s="71"/>
      <c r="H861" s="71"/>
      <c r="I861" s="87"/>
      <c r="J861" s="77"/>
      <c r="K861" s="88"/>
      <c r="L861" s="89"/>
      <c r="M861" s="77"/>
      <c r="N861" s="78"/>
      <c r="O861" s="89"/>
      <c r="P861" s="78"/>
      <c r="Q861" s="97"/>
    </row>
    <row r="862" spans="1:17" ht="18.75" customHeight="1" x14ac:dyDescent="0.2">
      <c r="A862" s="86"/>
      <c r="B862" s="71"/>
      <c r="C862" s="71"/>
      <c r="D862" s="72"/>
      <c r="E862" s="73"/>
      <c r="F862" s="71"/>
      <c r="G862" s="71"/>
      <c r="H862" s="71"/>
      <c r="I862" s="87"/>
      <c r="J862" s="77"/>
      <c r="K862" s="88"/>
      <c r="L862" s="89"/>
      <c r="M862" s="77"/>
      <c r="N862" s="78"/>
      <c r="O862" s="89"/>
      <c r="P862" s="78"/>
      <c r="Q862" s="97"/>
    </row>
    <row r="863" spans="1:17" ht="18.75" customHeight="1" x14ac:dyDescent="0.2">
      <c r="A863" s="86"/>
      <c r="B863" s="71"/>
      <c r="C863" s="71"/>
      <c r="D863" s="72"/>
      <c r="E863" s="73"/>
      <c r="F863" s="71"/>
      <c r="G863" s="71"/>
      <c r="H863" s="71"/>
      <c r="I863" s="87"/>
      <c r="J863" s="77"/>
      <c r="K863" s="88"/>
      <c r="L863" s="89"/>
      <c r="M863" s="77"/>
      <c r="N863" s="78"/>
      <c r="O863" s="89"/>
      <c r="P863" s="78"/>
      <c r="Q863" s="97"/>
    </row>
    <row r="864" spans="1:17" ht="18.75" customHeight="1" x14ac:dyDescent="0.2">
      <c r="A864" s="86"/>
      <c r="B864" s="71"/>
      <c r="C864" s="71"/>
      <c r="D864" s="72"/>
      <c r="E864" s="73"/>
      <c r="F864" s="71"/>
      <c r="G864" s="71"/>
      <c r="H864" s="71"/>
      <c r="I864" s="87"/>
      <c r="J864" s="77"/>
      <c r="K864" s="88"/>
      <c r="L864" s="89"/>
      <c r="M864" s="77"/>
      <c r="N864" s="78"/>
      <c r="O864" s="89"/>
      <c r="P864" s="78"/>
      <c r="Q864" s="97"/>
    </row>
    <row r="865" spans="1:17" ht="18.75" customHeight="1" x14ac:dyDescent="0.2">
      <c r="A865" s="86"/>
      <c r="B865" s="71"/>
      <c r="C865" s="71"/>
      <c r="D865" s="72"/>
      <c r="E865" s="73"/>
      <c r="F865" s="71"/>
      <c r="G865" s="71"/>
      <c r="H865" s="71"/>
      <c r="I865" s="87"/>
      <c r="J865" s="77"/>
      <c r="K865" s="88"/>
      <c r="L865" s="89"/>
      <c r="M865" s="77"/>
      <c r="N865" s="78"/>
      <c r="O865" s="89"/>
      <c r="P865" s="78"/>
      <c r="Q865" s="97"/>
    </row>
    <row r="866" spans="1:17" ht="18.75" customHeight="1" x14ac:dyDescent="0.2">
      <c r="A866" s="86"/>
      <c r="B866" s="71"/>
      <c r="C866" s="71"/>
      <c r="D866" s="72"/>
      <c r="E866" s="73"/>
      <c r="F866" s="71"/>
      <c r="G866" s="71"/>
      <c r="H866" s="71"/>
      <c r="I866" s="87"/>
      <c r="J866" s="77"/>
      <c r="K866" s="88"/>
      <c r="L866" s="89"/>
      <c r="M866" s="77"/>
      <c r="N866" s="78"/>
      <c r="O866" s="89"/>
      <c r="P866" s="78"/>
      <c r="Q866" s="97"/>
    </row>
    <row r="867" spans="1:17" ht="18.75" customHeight="1" x14ac:dyDescent="0.2">
      <c r="A867" s="86"/>
      <c r="B867" s="71"/>
      <c r="C867" s="71"/>
      <c r="D867" s="72"/>
      <c r="E867" s="73"/>
      <c r="F867" s="71"/>
      <c r="G867" s="71"/>
      <c r="H867" s="71"/>
      <c r="I867" s="87"/>
      <c r="J867" s="77"/>
      <c r="K867" s="88"/>
      <c r="L867" s="89"/>
      <c r="M867" s="77"/>
      <c r="N867" s="78"/>
      <c r="O867" s="89"/>
      <c r="P867" s="78"/>
      <c r="Q867" s="97"/>
    </row>
    <row r="868" spans="1:17" ht="18.75" customHeight="1" x14ac:dyDescent="0.2">
      <c r="A868" s="86"/>
      <c r="B868" s="71"/>
      <c r="C868" s="71"/>
      <c r="D868" s="72"/>
      <c r="E868" s="73"/>
      <c r="F868" s="71"/>
      <c r="G868" s="71"/>
      <c r="H868" s="71"/>
      <c r="I868" s="87"/>
      <c r="J868" s="77"/>
      <c r="K868" s="88"/>
      <c r="L868" s="89"/>
      <c r="M868" s="77"/>
      <c r="N868" s="78"/>
      <c r="O868" s="89"/>
      <c r="P868" s="78"/>
      <c r="Q868" s="97"/>
    </row>
    <row r="869" spans="1:17" ht="18.75" customHeight="1" x14ac:dyDescent="0.2">
      <c r="A869" s="86"/>
      <c r="B869" s="71"/>
      <c r="C869" s="71"/>
      <c r="D869" s="72"/>
      <c r="E869" s="73"/>
      <c r="F869" s="71"/>
      <c r="G869" s="71"/>
      <c r="H869" s="71"/>
      <c r="I869" s="87"/>
      <c r="J869" s="77"/>
      <c r="K869" s="88"/>
      <c r="L869" s="89"/>
      <c r="M869" s="77"/>
      <c r="N869" s="78"/>
      <c r="O869" s="89"/>
      <c r="P869" s="78"/>
      <c r="Q869" s="97"/>
    </row>
    <row r="870" spans="1:17" ht="18.75" customHeight="1" x14ac:dyDescent="0.2">
      <c r="A870" s="86"/>
      <c r="B870" s="71"/>
      <c r="C870" s="71"/>
      <c r="D870" s="72"/>
      <c r="E870" s="73"/>
      <c r="F870" s="71"/>
      <c r="G870" s="71"/>
      <c r="H870" s="71"/>
      <c r="I870" s="87"/>
      <c r="J870" s="77"/>
      <c r="K870" s="88"/>
      <c r="L870" s="89"/>
      <c r="M870" s="77"/>
      <c r="N870" s="78"/>
      <c r="O870" s="89"/>
      <c r="P870" s="78"/>
      <c r="Q870" s="97"/>
    </row>
    <row r="871" spans="1:17" ht="18.75" customHeight="1" x14ac:dyDescent="0.2">
      <c r="A871" s="86"/>
      <c r="B871" s="71"/>
      <c r="C871" s="71"/>
      <c r="D871" s="72"/>
      <c r="E871" s="73"/>
      <c r="F871" s="71"/>
      <c r="G871" s="71"/>
      <c r="H871" s="71"/>
      <c r="I871" s="87"/>
      <c r="J871" s="77"/>
      <c r="K871" s="88"/>
      <c r="L871" s="89"/>
      <c r="M871" s="77"/>
      <c r="N871" s="78"/>
      <c r="O871" s="89"/>
      <c r="P871" s="78"/>
      <c r="Q871" s="97"/>
    </row>
    <row r="872" spans="1:17" ht="18.75" customHeight="1" x14ac:dyDescent="0.2">
      <c r="A872" s="86"/>
      <c r="B872" s="71"/>
      <c r="C872" s="71"/>
      <c r="D872" s="72"/>
      <c r="E872" s="73"/>
      <c r="F872" s="71"/>
      <c r="G872" s="71"/>
      <c r="H872" s="71"/>
      <c r="I872" s="87"/>
      <c r="J872" s="77"/>
      <c r="K872" s="88"/>
      <c r="L872" s="89"/>
      <c r="M872" s="77"/>
      <c r="N872" s="78"/>
      <c r="O872" s="89"/>
      <c r="P872" s="78"/>
      <c r="Q872" s="97"/>
    </row>
    <row r="873" spans="1:17" ht="18.75" customHeight="1" x14ac:dyDescent="0.2">
      <c r="A873" s="86"/>
      <c r="B873" s="71"/>
      <c r="C873" s="71"/>
      <c r="D873" s="72"/>
      <c r="E873" s="73"/>
      <c r="F873" s="71"/>
      <c r="G873" s="71"/>
      <c r="H873" s="71"/>
      <c r="I873" s="87"/>
      <c r="J873" s="77"/>
      <c r="K873" s="88"/>
      <c r="L873" s="89"/>
      <c r="M873" s="77"/>
      <c r="N873" s="78"/>
      <c r="O873" s="89"/>
      <c r="P873" s="78"/>
      <c r="Q873" s="97"/>
    </row>
    <row r="874" spans="1:17" ht="18.75" customHeight="1" x14ac:dyDescent="0.2">
      <c r="A874" s="86"/>
      <c r="B874" s="71"/>
      <c r="C874" s="71"/>
      <c r="D874" s="72"/>
      <c r="E874" s="73"/>
      <c r="F874" s="71"/>
      <c r="G874" s="71"/>
      <c r="H874" s="71"/>
      <c r="I874" s="87"/>
      <c r="J874" s="77"/>
      <c r="K874" s="88"/>
      <c r="L874" s="89"/>
      <c r="M874" s="77"/>
      <c r="N874" s="78"/>
      <c r="O874" s="89"/>
      <c r="P874" s="78"/>
      <c r="Q874" s="97"/>
    </row>
    <row r="875" spans="1:17" ht="18.75" customHeight="1" x14ac:dyDescent="0.2">
      <c r="A875" s="86"/>
      <c r="B875" s="71"/>
      <c r="C875" s="71"/>
      <c r="D875" s="72"/>
      <c r="E875" s="73"/>
      <c r="F875" s="71"/>
      <c r="G875" s="71"/>
      <c r="H875" s="71"/>
      <c r="I875" s="87"/>
      <c r="J875" s="77"/>
      <c r="K875" s="88"/>
      <c r="L875" s="89"/>
      <c r="M875" s="77"/>
      <c r="N875" s="78"/>
      <c r="O875" s="89"/>
      <c r="P875" s="78"/>
      <c r="Q875" s="97"/>
    </row>
    <row r="876" spans="1:17" ht="18.75" customHeight="1" x14ac:dyDescent="0.2">
      <c r="A876" s="86"/>
      <c r="B876" s="71"/>
      <c r="C876" s="71"/>
      <c r="D876" s="72"/>
      <c r="E876" s="73"/>
      <c r="F876" s="71"/>
      <c r="G876" s="71"/>
      <c r="H876" s="71"/>
      <c r="I876" s="87"/>
      <c r="J876" s="77"/>
      <c r="K876" s="88"/>
      <c r="L876" s="89"/>
      <c r="M876" s="77"/>
      <c r="N876" s="78"/>
      <c r="O876" s="89"/>
      <c r="P876" s="78"/>
      <c r="Q876" s="97"/>
    </row>
    <row r="877" spans="1:17" ht="18.75" customHeight="1" x14ac:dyDescent="0.2">
      <c r="A877" s="86"/>
      <c r="B877" s="71"/>
      <c r="C877" s="71"/>
      <c r="D877" s="72"/>
      <c r="E877" s="73"/>
      <c r="F877" s="71"/>
      <c r="G877" s="71"/>
      <c r="H877" s="71"/>
      <c r="I877" s="87"/>
      <c r="J877" s="77"/>
      <c r="K877" s="88"/>
      <c r="L877" s="89"/>
      <c r="M877" s="77"/>
      <c r="N877" s="78"/>
      <c r="O877" s="89"/>
      <c r="P877" s="78"/>
      <c r="Q877" s="97"/>
    </row>
    <row r="878" spans="1:17" ht="18.75" customHeight="1" x14ac:dyDescent="0.2">
      <c r="A878" s="86"/>
      <c r="B878" s="71"/>
      <c r="C878" s="71"/>
      <c r="D878" s="72"/>
      <c r="E878" s="73"/>
      <c r="F878" s="71"/>
      <c r="G878" s="71"/>
      <c r="H878" s="71"/>
      <c r="I878" s="87"/>
      <c r="J878" s="77"/>
      <c r="K878" s="88"/>
      <c r="L878" s="89"/>
      <c r="M878" s="77"/>
      <c r="N878" s="78"/>
      <c r="O878" s="89"/>
      <c r="P878" s="78"/>
      <c r="Q878" s="97"/>
    </row>
    <row r="879" spans="1:17" ht="18.75" customHeight="1" x14ac:dyDescent="0.2">
      <c r="A879" s="86"/>
      <c r="B879" s="71"/>
      <c r="C879" s="71"/>
      <c r="D879" s="72"/>
      <c r="E879" s="73"/>
      <c r="F879" s="71"/>
      <c r="G879" s="71"/>
      <c r="H879" s="71"/>
      <c r="I879" s="87"/>
      <c r="J879" s="77"/>
      <c r="K879" s="88"/>
      <c r="L879" s="89"/>
      <c r="M879" s="77"/>
      <c r="N879" s="78"/>
      <c r="O879" s="89"/>
      <c r="P879" s="78"/>
      <c r="Q879" s="97"/>
    </row>
    <row r="880" spans="1:17" ht="18.75" customHeight="1" x14ac:dyDescent="0.2">
      <c r="A880" s="86"/>
      <c r="B880" s="71"/>
      <c r="C880" s="71"/>
      <c r="D880" s="72"/>
      <c r="E880" s="73"/>
      <c r="F880" s="71"/>
      <c r="G880" s="71"/>
      <c r="H880" s="71"/>
      <c r="I880" s="87"/>
      <c r="J880" s="77"/>
      <c r="K880" s="88"/>
      <c r="L880" s="89"/>
      <c r="M880" s="77"/>
      <c r="N880" s="78"/>
      <c r="O880" s="89"/>
      <c r="P880" s="78"/>
      <c r="Q880" s="97"/>
    </row>
    <row r="881" spans="1:17" ht="18.75" customHeight="1" x14ac:dyDescent="0.2">
      <c r="A881" s="86"/>
      <c r="B881" s="71"/>
      <c r="C881" s="71"/>
      <c r="D881" s="72"/>
      <c r="E881" s="73"/>
      <c r="F881" s="71"/>
      <c r="G881" s="71"/>
      <c r="H881" s="71"/>
      <c r="I881" s="87"/>
      <c r="J881" s="77"/>
      <c r="K881" s="88"/>
      <c r="L881" s="89"/>
      <c r="M881" s="77"/>
      <c r="N881" s="78"/>
      <c r="O881" s="89"/>
      <c r="P881" s="78"/>
      <c r="Q881" s="97"/>
    </row>
    <row r="882" spans="1:17" ht="18.75" customHeight="1" x14ac:dyDescent="0.2">
      <c r="A882" s="86"/>
      <c r="B882" s="71"/>
      <c r="C882" s="71"/>
      <c r="D882" s="72"/>
      <c r="E882" s="73"/>
      <c r="F882" s="71"/>
      <c r="G882" s="71"/>
      <c r="H882" s="71"/>
      <c r="I882" s="87"/>
      <c r="J882" s="77"/>
      <c r="K882" s="88"/>
      <c r="L882" s="89"/>
      <c r="M882" s="77"/>
      <c r="N882" s="78"/>
      <c r="O882" s="89"/>
      <c r="P882" s="78"/>
      <c r="Q882" s="97"/>
    </row>
    <row r="883" spans="1:17" ht="18.75" customHeight="1" x14ac:dyDescent="0.2">
      <c r="A883" s="86"/>
      <c r="B883" s="71"/>
      <c r="C883" s="71"/>
      <c r="D883" s="72"/>
      <c r="E883" s="73"/>
      <c r="F883" s="71"/>
      <c r="G883" s="71"/>
      <c r="H883" s="71"/>
      <c r="I883" s="87"/>
      <c r="J883" s="77"/>
      <c r="K883" s="88"/>
      <c r="L883" s="89"/>
      <c r="M883" s="77"/>
      <c r="N883" s="78"/>
      <c r="O883" s="89"/>
      <c r="P883" s="78"/>
      <c r="Q883" s="97"/>
    </row>
    <row r="884" spans="1:17" ht="18.75" customHeight="1" x14ac:dyDescent="0.2">
      <c r="A884" s="86"/>
      <c r="B884" s="71"/>
      <c r="C884" s="71"/>
      <c r="D884" s="72"/>
      <c r="E884" s="73"/>
      <c r="F884" s="71"/>
      <c r="G884" s="71"/>
      <c r="H884" s="71"/>
      <c r="I884" s="87"/>
      <c r="J884" s="77"/>
      <c r="K884" s="88"/>
      <c r="L884" s="89"/>
      <c r="M884" s="77"/>
      <c r="N884" s="78"/>
      <c r="O884" s="89"/>
      <c r="P884" s="78"/>
      <c r="Q884" s="97"/>
    </row>
    <row r="885" spans="1:17" ht="18.75" customHeight="1" x14ac:dyDescent="0.2">
      <c r="A885" s="86"/>
      <c r="B885" s="71"/>
      <c r="C885" s="71"/>
      <c r="D885" s="72"/>
      <c r="E885" s="73"/>
      <c r="F885" s="71"/>
      <c r="G885" s="71"/>
      <c r="H885" s="71"/>
      <c r="I885" s="87"/>
      <c r="J885" s="77"/>
      <c r="K885" s="88"/>
      <c r="L885" s="89"/>
      <c r="M885" s="77"/>
      <c r="N885" s="78"/>
      <c r="O885" s="89"/>
      <c r="P885" s="78"/>
      <c r="Q885" s="97"/>
    </row>
    <row r="886" spans="1:17" ht="18.75" customHeight="1" x14ac:dyDescent="0.2">
      <c r="A886" s="86"/>
      <c r="B886" s="71"/>
      <c r="C886" s="71"/>
      <c r="D886" s="72"/>
      <c r="E886" s="73"/>
      <c r="F886" s="71"/>
      <c r="G886" s="71"/>
      <c r="H886" s="71"/>
      <c r="I886" s="87"/>
      <c r="J886" s="77"/>
      <c r="K886" s="88"/>
      <c r="L886" s="89"/>
      <c r="M886" s="77"/>
      <c r="N886" s="78"/>
      <c r="O886" s="89"/>
      <c r="P886" s="78"/>
      <c r="Q886" s="97"/>
    </row>
    <row r="887" spans="1:17" ht="18.75" customHeight="1" x14ac:dyDescent="0.2">
      <c r="A887" s="86"/>
      <c r="B887" s="71"/>
      <c r="C887" s="71"/>
      <c r="D887" s="72"/>
      <c r="E887" s="73"/>
      <c r="F887" s="71"/>
      <c r="G887" s="71"/>
      <c r="H887" s="71"/>
      <c r="I887" s="87"/>
      <c r="J887" s="77"/>
      <c r="K887" s="88"/>
      <c r="L887" s="89"/>
      <c r="M887" s="77"/>
      <c r="N887" s="78"/>
      <c r="O887" s="89"/>
      <c r="P887" s="78"/>
      <c r="Q887" s="97"/>
    </row>
    <row r="888" spans="1:17" ht="18.75" customHeight="1" x14ac:dyDescent="0.2">
      <c r="A888" s="86"/>
      <c r="B888" s="71"/>
      <c r="C888" s="71"/>
      <c r="D888" s="72"/>
      <c r="E888" s="73"/>
      <c r="F888" s="71"/>
      <c r="G888" s="71"/>
      <c r="H888" s="71"/>
      <c r="I888" s="87"/>
      <c r="J888" s="77"/>
      <c r="K888" s="88"/>
      <c r="L888" s="89"/>
      <c r="M888" s="77"/>
      <c r="N888" s="78"/>
      <c r="O888" s="89"/>
      <c r="P888" s="78"/>
      <c r="Q888" s="97"/>
    </row>
    <row r="889" spans="1:17" ht="18.75" customHeight="1" x14ac:dyDescent="0.2">
      <c r="A889" s="86"/>
      <c r="B889" s="71"/>
      <c r="C889" s="71"/>
      <c r="D889" s="72"/>
      <c r="E889" s="73"/>
      <c r="F889" s="71"/>
      <c r="G889" s="71"/>
      <c r="H889" s="71"/>
      <c r="I889" s="87"/>
      <c r="J889" s="77"/>
      <c r="K889" s="88"/>
      <c r="L889" s="89"/>
      <c r="M889" s="77"/>
      <c r="N889" s="78"/>
      <c r="O889" s="89"/>
      <c r="P889" s="78"/>
      <c r="Q889" s="97"/>
    </row>
    <row r="890" spans="1:17" ht="18.75" customHeight="1" x14ac:dyDescent="0.2">
      <c r="A890" s="86"/>
      <c r="B890" s="71"/>
      <c r="C890" s="71"/>
      <c r="D890" s="72"/>
      <c r="E890" s="73"/>
      <c r="F890" s="71"/>
      <c r="G890" s="71"/>
      <c r="H890" s="71"/>
      <c r="I890" s="87"/>
      <c r="J890" s="77"/>
      <c r="K890" s="88"/>
      <c r="L890" s="89"/>
      <c r="M890" s="77"/>
      <c r="N890" s="78"/>
      <c r="O890" s="89"/>
      <c r="P890" s="78"/>
      <c r="Q890" s="97"/>
    </row>
    <row r="891" spans="1:17" ht="18.75" customHeight="1" x14ac:dyDescent="0.2">
      <c r="A891" s="86"/>
      <c r="B891" s="71"/>
      <c r="C891" s="71"/>
      <c r="D891" s="72"/>
      <c r="E891" s="73"/>
      <c r="F891" s="71"/>
      <c r="G891" s="71"/>
      <c r="H891" s="71"/>
      <c r="I891" s="87"/>
      <c r="J891" s="77"/>
      <c r="K891" s="88"/>
      <c r="L891" s="89"/>
      <c r="M891" s="77"/>
      <c r="N891" s="78"/>
      <c r="O891" s="89"/>
      <c r="P891" s="78"/>
      <c r="Q891" s="97"/>
    </row>
    <row r="892" spans="1:17" ht="18.75" customHeight="1" x14ac:dyDescent="0.2">
      <c r="A892" s="86"/>
      <c r="B892" s="71"/>
      <c r="C892" s="71"/>
      <c r="D892" s="72"/>
      <c r="E892" s="73"/>
      <c r="F892" s="71"/>
      <c r="G892" s="71"/>
      <c r="H892" s="71"/>
      <c r="I892" s="87"/>
      <c r="J892" s="77"/>
      <c r="K892" s="88"/>
      <c r="L892" s="89"/>
      <c r="M892" s="77"/>
      <c r="N892" s="78"/>
      <c r="O892" s="89"/>
      <c r="P892" s="78"/>
      <c r="Q892" s="97"/>
    </row>
    <row r="893" spans="1:17" ht="18.75" customHeight="1" x14ac:dyDescent="0.2">
      <c r="A893" s="86"/>
      <c r="B893" s="71"/>
      <c r="C893" s="71"/>
      <c r="D893" s="72"/>
      <c r="E893" s="73"/>
      <c r="F893" s="71"/>
      <c r="G893" s="71"/>
      <c r="H893" s="71"/>
      <c r="I893" s="87"/>
      <c r="J893" s="77"/>
      <c r="K893" s="88"/>
      <c r="L893" s="89"/>
      <c r="M893" s="77"/>
      <c r="N893" s="78"/>
      <c r="O893" s="89"/>
      <c r="P893" s="78"/>
      <c r="Q893" s="97"/>
    </row>
    <row r="894" spans="1:17" ht="18.75" customHeight="1" x14ac:dyDescent="0.2">
      <c r="A894" s="86"/>
      <c r="B894" s="71"/>
      <c r="C894" s="71"/>
      <c r="D894" s="72"/>
      <c r="E894" s="73"/>
      <c r="F894" s="71"/>
      <c r="G894" s="71"/>
      <c r="H894" s="71"/>
      <c r="I894" s="87"/>
      <c r="J894" s="77"/>
      <c r="K894" s="88"/>
      <c r="L894" s="89"/>
      <c r="M894" s="77"/>
      <c r="N894" s="78"/>
      <c r="O894" s="89"/>
      <c r="P894" s="78"/>
      <c r="Q894" s="97"/>
    </row>
    <row r="895" spans="1:17" ht="18.75" customHeight="1" x14ac:dyDescent="0.2">
      <c r="A895" s="86"/>
      <c r="B895" s="71"/>
      <c r="C895" s="71"/>
      <c r="D895" s="72"/>
      <c r="E895" s="73"/>
      <c r="F895" s="71"/>
      <c r="G895" s="71"/>
      <c r="H895" s="71"/>
      <c r="I895" s="87"/>
      <c r="J895" s="77"/>
      <c r="K895" s="88"/>
      <c r="L895" s="89"/>
      <c r="M895" s="77"/>
      <c r="N895" s="78"/>
      <c r="O895" s="89"/>
      <c r="P895" s="78"/>
      <c r="Q895" s="97"/>
    </row>
    <row r="896" spans="1:17" ht="18.75" customHeight="1" x14ac:dyDescent="0.2">
      <c r="A896" s="86"/>
      <c r="B896" s="71"/>
      <c r="C896" s="71"/>
      <c r="D896" s="72"/>
      <c r="E896" s="73"/>
      <c r="F896" s="71"/>
      <c r="G896" s="71"/>
      <c r="H896" s="71"/>
      <c r="I896" s="87"/>
      <c r="J896" s="77"/>
      <c r="K896" s="88"/>
      <c r="L896" s="89"/>
      <c r="M896" s="77"/>
      <c r="N896" s="78"/>
      <c r="O896" s="89"/>
      <c r="P896" s="78"/>
      <c r="Q896" s="97"/>
    </row>
    <row r="897" spans="1:17" ht="18.75" customHeight="1" x14ac:dyDescent="0.2">
      <c r="A897" s="86"/>
      <c r="B897" s="71"/>
      <c r="C897" s="71"/>
      <c r="D897" s="72"/>
      <c r="E897" s="73"/>
      <c r="F897" s="71"/>
      <c r="G897" s="71"/>
      <c r="H897" s="71"/>
      <c r="I897" s="87"/>
      <c r="J897" s="77"/>
      <c r="K897" s="88"/>
      <c r="L897" s="89"/>
      <c r="M897" s="77"/>
      <c r="N897" s="78"/>
      <c r="O897" s="89"/>
      <c r="P897" s="78"/>
      <c r="Q897" s="97"/>
    </row>
    <row r="898" spans="1:17" ht="18.75" customHeight="1" x14ac:dyDescent="0.2">
      <c r="A898" s="86"/>
      <c r="B898" s="71"/>
      <c r="C898" s="71"/>
      <c r="D898" s="72"/>
      <c r="E898" s="73"/>
      <c r="F898" s="71"/>
      <c r="G898" s="71"/>
      <c r="H898" s="71"/>
      <c r="I898" s="87"/>
      <c r="J898" s="77"/>
      <c r="K898" s="88"/>
      <c r="L898" s="89"/>
      <c r="M898" s="77"/>
      <c r="N898" s="78"/>
      <c r="O898" s="89"/>
      <c r="P898" s="78"/>
      <c r="Q898" s="97"/>
    </row>
    <row r="899" spans="1:17" ht="18.75" customHeight="1" x14ac:dyDescent="0.2">
      <c r="A899" s="86"/>
      <c r="B899" s="71"/>
      <c r="C899" s="71"/>
      <c r="D899" s="72"/>
      <c r="E899" s="73"/>
      <c r="F899" s="71"/>
      <c r="G899" s="71"/>
      <c r="H899" s="71"/>
      <c r="I899" s="87"/>
      <c r="J899" s="77"/>
      <c r="K899" s="88"/>
      <c r="L899" s="89"/>
      <c r="M899" s="77"/>
      <c r="N899" s="78"/>
      <c r="O899" s="89"/>
      <c r="P899" s="78"/>
      <c r="Q899" s="97"/>
    </row>
    <row r="900" spans="1:17" ht="18.75" customHeight="1" x14ac:dyDescent="0.2">
      <c r="A900" s="86"/>
      <c r="B900" s="71"/>
      <c r="C900" s="71"/>
      <c r="D900" s="72"/>
      <c r="E900" s="73"/>
      <c r="F900" s="71"/>
      <c r="G900" s="71"/>
      <c r="H900" s="71"/>
      <c r="I900" s="87"/>
      <c r="J900" s="77"/>
      <c r="K900" s="88"/>
      <c r="L900" s="89"/>
      <c r="M900" s="77"/>
      <c r="N900" s="78"/>
      <c r="O900" s="89"/>
      <c r="P900" s="78"/>
      <c r="Q900" s="97"/>
    </row>
    <row r="901" spans="1:17" ht="18.75" customHeight="1" x14ac:dyDescent="0.2">
      <c r="A901" s="86"/>
      <c r="B901" s="71"/>
      <c r="C901" s="71"/>
      <c r="D901" s="72"/>
      <c r="E901" s="73"/>
      <c r="F901" s="71"/>
      <c r="G901" s="71"/>
      <c r="H901" s="71"/>
      <c r="I901" s="87"/>
      <c r="J901" s="77"/>
      <c r="K901" s="88"/>
      <c r="L901" s="89"/>
      <c r="M901" s="77"/>
      <c r="N901" s="78"/>
      <c r="O901" s="89"/>
      <c r="P901" s="78"/>
      <c r="Q901" s="97"/>
    </row>
    <row r="902" spans="1:17" ht="18.75" customHeight="1" x14ac:dyDescent="0.2">
      <c r="A902" s="86"/>
      <c r="B902" s="71"/>
      <c r="C902" s="71"/>
      <c r="D902" s="72"/>
      <c r="E902" s="73"/>
      <c r="F902" s="71"/>
      <c r="G902" s="71"/>
      <c r="H902" s="71"/>
      <c r="I902" s="87"/>
      <c r="J902" s="77"/>
      <c r="K902" s="88"/>
      <c r="L902" s="89"/>
      <c r="M902" s="77"/>
      <c r="N902" s="78"/>
      <c r="O902" s="89"/>
      <c r="P902" s="78"/>
      <c r="Q902" s="97"/>
    </row>
    <row r="903" spans="1:17" ht="18.75" customHeight="1" x14ac:dyDescent="0.2">
      <c r="A903" s="86"/>
      <c r="B903" s="71"/>
      <c r="C903" s="71"/>
      <c r="D903" s="72"/>
      <c r="E903" s="73"/>
      <c r="F903" s="71"/>
      <c r="G903" s="71"/>
      <c r="H903" s="71"/>
      <c r="I903" s="87"/>
      <c r="J903" s="77"/>
      <c r="K903" s="88"/>
      <c r="L903" s="89"/>
      <c r="M903" s="77"/>
      <c r="N903" s="78"/>
      <c r="O903" s="89"/>
      <c r="P903" s="78"/>
      <c r="Q903" s="97"/>
    </row>
    <row r="904" spans="1:17" ht="18.75" customHeight="1" x14ac:dyDescent="0.2">
      <c r="A904" s="86"/>
      <c r="B904" s="71"/>
      <c r="C904" s="71"/>
      <c r="D904" s="72"/>
      <c r="E904" s="73"/>
      <c r="F904" s="71"/>
      <c r="G904" s="71"/>
      <c r="H904" s="71"/>
      <c r="I904" s="87"/>
      <c r="J904" s="77"/>
      <c r="K904" s="88"/>
      <c r="L904" s="89"/>
      <c r="M904" s="77"/>
      <c r="N904" s="78"/>
      <c r="O904" s="89"/>
      <c r="P904" s="78"/>
      <c r="Q904" s="97"/>
    </row>
    <row r="905" spans="1:17" ht="18.75" customHeight="1" x14ac:dyDescent="0.2">
      <c r="A905" s="86"/>
      <c r="B905" s="71"/>
      <c r="C905" s="71"/>
      <c r="D905" s="72"/>
      <c r="E905" s="73"/>
      <c r="F905" s="71"/>
      <c r="G905" s="71"/>
      <c r="H905" s="71"/>
      <c r="I905" s="87"/>
      <c r="J905" s="77"/>
      <c r="K905" s="88"/>
      <c r="L905" s="89"/>
      <c r="M905" s="77"/>
      <c r="N905" s="78"/>
      <c r="O905" s="89"/>
      <c r="P905" s="78"/>
      <c r="Q905" s="97"/>
    </row>
    <row r="906" spans="1:17" ht="18.75" customHeight="1" x14ac:dyDescent="0.2">
      <c r="A906" s="86"/>
      <c r="B906" s="71"/>
      <c r="C906" s="71"/>
      <c r="D906" s="72"/>
      <c r="E906" s="73"/>
      <c r="F906" s="71"/>
      <c r="G906" s="71"/>
      <c r="H906" s="71"/>
      <c r="I906" s="87"/>
      <c r="J906" s="77"/>
      <c r="K906" s="88"/>
      <c r="L906" s="89"/>
      <c r="M906" s="77"/>
      <c r="N906" s="78"/>
      <c r="O906" s="89"/>
      <c r="P906" s="78"/>
      <c r="Q906" s="97"/>
    </row>
    <row r="907" spans="1:17" ht="18.75" customHeight="1" x14ac:dyDescent="0.2">
      <c r="A907" s="86"/>
      <c r="B907" s="71"/>
      <c r="C907" s="71"/>
      <c r="D907" s="72"/>
      <c r="E907" s="73"/>
      <c r="F907" s="71"/>
      <c r="G907" s="71"/>
      <c r="H907" s="71"/>
      <c r="I907" s="87"/>
      <c r="J907" s="77"/>
      <c r="K907" s="88"/>
      <c r="L907" s="89"/>
      <c r="M907" s="77"/>
      <c r="N907" s="78"/>
      <c r="O907" s="89"/>
      <c r="P907" s="78"/>
      <c r="Q907" s="97"/>
    </row>
    <row r="908" spans="1:17" ht="18.75" customHeight="1" x14ac:dyDescent="0.2">
      <c r="A908" s="86"/>
      <c r="B908" s="71"/>
      <c r="C908" s="71"/>
      <c r="D908" s="72"/>
      <c r="E908" s="73"/>
      <c r="F908" s="71"/>
      <c r="G908" s="71"/>
      <c r="H908" s="71"/>
      <c r="I908" s="87"/>
      <c r="J908" s="77"/>
      <c r="K908" s="88"/>
      <c r="L908" s="89"/>
      <c r="M908" s="77"/>
      <c r="N908" s="78"/>
      <c r="O908" s="89"/>
      <c r="P908" s="78"/>
      <c r="Q908" s="97"/>
    </row>
    <row r="909" spans="1:17" ht="18.75" customHeight="1" x14ac:dyDescent="0.2">
      <c r="A909" s="86"/>
      <c r="B909" s="71"/>
      <c r="C909" s="71"/>
      <c r="D909" s="72"/>
      <c r="E909" s="73"/>
      <c r="F909" s="71"/>
      <c r="G909" s="71"/>
      <c r="H909" s="71"/>
      <c r="I909" s="87"/>
      <c r="J909" s="77"/>
      <c r="K909" s="88"/>
      <c r="L909" s="89"/>
      <c r="M909" s="77"/>
      <c r="N909" s="78"/>
      <c r="O909" s="89"/>
      <c r="P909" s="78"/>
      <c r="Q909" s="97"/>
    </row>
    <row r="910" spans="1:17" ht="18.75" customHeight="1" x14ac:dyDescent="0.2">
      <c r="A910" s="86"/>
      <c r="B910" s="71"/>
      <c r="C910" s="71"/>
      <c r="D910" s="72"/>
      <c r="E910" s="73"/>
      <c r="F910" s="71"/>
      <c r="G910" s="71"/>
      <c r="H910" s="71"/>
      <c r="I910" s="87"/>
      <c r="J910" s="77"/>
      <c r="K910" s="88"/>
      <c r="L910" s="89"/>
      <c r="M910" s="77"/>
      <c r="N910" s="78"/>
      <c r="O910" s="89"/>
      <c r="P910" s="78"/>
      <c r="Q910" s="97"/>
    </row>
    <row r="911" spans="1:17" ht="18.75" customHeight="1" x14ac:dyDescent="0.2">
      <c r="A911" s="86"/>
      <c r="B911" s="71"/>
      <c r="C911" s="71"/>
      <c r="D911" s="72"/>
      <c r="E911" s="73"/>
      <c r="F911" s="71"/>
      <c r="G911" s="71"/>
      <c r="H911" s="71"/>
      <c r="I911" s="87"/>
      <c r="J911" s="77"/>
      <c r="K911" s="88"/>
      <c r="L911" s="89"/>
      <c r="M911" s="77"/>
      <c r="N911" s="78"/>
      <c r="O911" s="89"/>
      <c r="P911" s="78"/>
      <c r="Q911" s="97"/>
    </row>
    <row r="912" spans="1:17" ht="18.75" customHeight="1" x14ac:dyDescent="0.2">
      <c r="A912" s="86"/>
      <c r="B912" s="71"/>
      <c r="C912" s="71"/>
      <c r="D912" s="72"/>
      <c r="E912" s="73"/>
      <c r="F912" s="71"/>
      <c r="G912" s="71"/>
      <c r="H912" s="71"/>
      <c r="I912" s="87"/>
      <c r="J912" s="77"/>
      <c r="K912" s="88"/>
      <c r="L912" s="89"/>
      <c r="M912" s="77"/>
      <c r="N912" s="78"/>
      <c r="O912" s="89"/>
      <c r="P912" s="78"/>
      <c r="Q912" s="97"/>
    </row>
    <row r="913" spans="1:17" ht="18.75" customHeight="1" x14ac:dyDescent="0.2">
      <c r="A913" s="86"/>
      <c r="B913" s="71"/>
      <c r="C913" s="71"/>
      <c r="D913" s="72"/>
      <c r="E913" s="73"/>
      <c r="F913" s="71"/>
      <c r="G913" s="71"/>
      <c r="H913" s="71"/>
      <c r="I913" s="87"/>
      <c r="J913" s="77"/>
      <c r="K913" s="88"/>
      <c r="L913" s="89"/>
      <c r="M913" s="77"/>
      <c r="N913" s="78"/>
      <c r="O913" s="89"/>
      <c r="P913" s="78"/>
      <c r="Q913" s="97"/>
    </row>
    <row r="914" spans="1:17" ht="18.75" customHeight="1" x14ac:dyDescent="0.2">
      <c r="A914" s="86"/>
      <c r="B914" s="71"/>
      <c r="C914" s="71"/>
      <c r="D914" s="72"/>
      <c r="E914" s="73"/>
      <c r="F914" s="71"/>
      <c r="G914" s="71"/>
      <c r="H914" s="71"/>
      <c r="I914" s="87"/>
      <c r="J914" s="77"/>
      <c r="K914" s="88"/>
      <c r="L914" s="89"/>
      <c r="M914" s="77"/>
      <c r="N914" s="78"/>
      <c r="O914" s="89"/>
      <c r="P914" s="78"/>
      <c r="Q914" s="97"/>
    </row>
    <row r="915" spans="1:17" ht="18.75" customHeight="1" x14ac:dyDescent="0.2">
      <c r="A915" s="86"/>
      <c r="B915" s="71"/>
      <c r="C915" s="71"/>
      <c r="D915" s="72"/>
      <c r="E915" s="73"/>
      <c r="F915" s="71"/>
      <c r="G915" s="71"/>
      <c r="H915" s="71"/>
      <c r="I915" s="87"/>
      <c r="J915" s="77"/>
      <c r="K915" s="88"/>
      <c r="L915" s="89"/>
      <c r="M915" s="77"/>
      <c r="N915" s="78"/>
      <c r="O915" s="89"/>
      <c r="P915" s="78"/>
      <c r="Q915" s="97"/>
    </row>
    <row r="916" spans="1:17" ht="18.75" customHeight="1" x14ac:dyDescent="0.2">
      <c r="A916" s="86"/>
      <c r="B916" s="71"/>
      <c r="C916" s="71"/>
      <c r="D916" s="72"/>
      <c r="E916" s="73"/>
      <c r="F916" s="71"/>
      <c r="G916" s="71"/>
      <c r="H916" s="71"/>
      <c r="I916" s="87"/>
      <c r="J916" s="77"/>
      <c r="K916" s="88"/>
      <c r="L916" s="89"/>
      <c r="M916" s="77"/>
      <c r="N916" s="78"/>
      <c r="O916" s="89"/>
      <c r="P916" s="78"/>
      <c r="Q916" s="97"/>
    </row>
    <row r="917" spans="1:17" ht="18.75" customHeight="1" x14ac:dyDescent="0.2">
      <c r="A917" s="86"/>
      <c r="B917" s="71"/>
      <c r="C917" s="71"/>
      <c r="D917" s="72"/>
      <c r="E917" s="73"/>
      <c r="F917" s="71"/>
      <c r="G917" s="71"/>
      <c r="H917" s="71"/>
      <c r="I917" s="87"/>
      <c r="J917" s="77"/>
      <c r="K917" s="88"/>
      <c r="L917" s="89"/>
      <c r="M917" s="77"/>
      <c r="N917" s="78"/>
      <c r="O917" s="89"/>
      <c r="P917" s="78"/>
      <c r="Q917" s="97"/>
    </row>
    <row r="918" spans="1:17" ht="18.75" customHeight="1" x14ac:dyDescent="0.2">
      <c r="A918" s="86"/>
      <c r="B918" s="71"/>
      <c r="C918" s="71"/>
      <c r="D918" s="72"/>
      <c r="E918" s="73"/>
      <c r="F918" s="71"/>
      <c r="G918" s="71"/>
      <c r="H918" s="71"/>
      <c r="I918" s="87"/>
      <c r="J918" s="77"/>
      <c r="K918" s="88"/>
      <c r="L918" s="89"/>
      <c r="M918" s="77"/>
      <c r="N918" s="78"/>
      <c r="O918" s="89"/>
      <c r="P918" s="78"/>
      <c r="Q918" s="97"/>
    </row>
    <row r="919" spans="1:17" ht="18.75" customHeight="1" x14ac:dyDescent="0.2">
      <c r="A919" s="86"/>
      <c r="B919" s="71"/>
      <c r="C919" s="71"/>
      <c r="D919" s="72"/>
      <c r="E919" s="73"/>
      <c r="F919" s="71"/>
      <c r="G919" s="71"/>
      <c r="H919" s="71"/>
      <c r="I919" s="87"/>
      <c r="J919" s="77"/>
      <c r="K919" s="88"/>
      <c r="L919" s="89"/>
      <c r="M919" s="77"/>
      <c r="N919" s="78"/>
      <c r="O919" s="89"/>
      <c r="P919" s="78"/>
      <c r="Q919" s="97"/>
    </row>
    <row r="920" spans="1:17" ht="18.75" customHeight="1" x14ac:dyDescent="0.2">
      <c r="A920" s="86"/>
      <c r="B920" s="71"/>
      <c r="C920" s="71"/>
      <c r="D920" s="72"/>
      <c r="E920" s="73"/>
      <c r="F920" s="71"/>
      <c r="G920" s="71"/>
      <c r="H920" s="71"/>
      <c r="I920" s="87"/>
      <c r="J920" s="77"/>
      <c r="K920" s="88"/>
      <c r="L920" s="89"/>
      <c r="M920" s="77"/>
      <c r="N920" s="78"/>
      <c r="O920" s="89"/>
      <c r="P920" s="78"/>
      <c r="Q920" s="97"/>
    </row>
    <row r="921" spans="1:17" ht="18.75" customHeight="1" x14ac:dyDescent="0.2">
      <c r="A921" s="86"/>
      <c r="B921" s="71"/>
      <c r="C921" s="71"/>
      <c r="D921" s="72"/>
      <c r="E921" s="73"/>
      <c r="F921" s="71"/>
      <c r="G921" s="71"/>
      <c r="H921" s="71"/>
      <c r="I921" s="87"/>
      <c r="J921" s="77"/>
      <c r="K921" s="88"/>
      <c r="L921" s="89"/>
      <c r="M921" s="77"/>
      <c r="N921" s="78"/>
      <c r="O921" s="89"/>
      <c r="P921" s="78"/>
      <c r="Q921" s="97"/>
    </row>
    <row r="922" spans="1:17" ht="18.75" customHeight="1" x14ac:dyDescent="0.2">
      <c r="A922" s="86"/>
      <c r="B922" s="71"/>
      <c r="C922" s="71"/>
      <c r="D922" s="72"/>
      <c r="E922" s="73"/>
      <c r="F922" s="71"/>
      <c r="G922" s="71"/>
      <c r="H922" s="71"/>
      <c r="I922" s="87"/>
      <c r="J922" s="77"/>
      <c r="K922" s="88"/>
      <c r="L922" s="89"/>
      <c r="M922" s="77"/>
      <c r="N922" s="78"/>
      <c r="O922" s="89"/>
      <c r="P922" s="78"/>
      <c r="Q922" s="97"/>
    </row>
    <row r="923" spans="1:17" ht="18.75" customHeight="1" x14ac:dyDescent="0.2">
      <c r="A923" s="86"/>
      <c r="B923" s="71"/>
      <c r="C923" s="71"/>
      <c r="D923" s="72"/>
      <c r="E923" s="73"/>
      <c r="F923" s="71"/>
      <c r="G923" s="71"/>
      <c r="H923" s="71"/>
      <c r="I923" s="87"/>
      <c r="J923" s="77"/>
      <c r="K923" s="88"/>
      <c r="L923" s="89"/>
      <c r="M923" s="77"/>
      <c r="N923" s="78"/>
      <c r="O923" s="89"/>
      <c r="P923" s="78"/>
      <c r="Q923" s="97"/>
    </row>
    <row r="924" spans="1:17" ht="18.75" customHeight="1" x14ac:dyDescent="0.2">
      <c r="A924" s="86"/>
      <c r="B924" s="71"/>
      <c r="C924" s="71"/>
      <c r="D924" s="72"/>
      <c r="E924" s="73"/>
      <c r="F924" s="71"/>
      <c r="G924" s="71"/>
      <c r="H924" s="71"/>
      <c r="I924" s="87"/>
      <c r="J924" s="77"/>
      <c r="K924" s="88"/>
      <c r="L924" s="89"/>
      <c r="M924" s="77"/>
      <c r="N924" s="78"/>
      <c r="O924" s="89"/>
      <c r="P924" s="78"/>
      <c r="Q924" s="97"/>
    </row>
    <row r="925" spans="1:17" ht="18.75" customHeight="1" x14ac:dyDescent="0.2">
      <c r="A925" s="86"/>
      <c r="B925" s="71"/>
      <c r="C925" s="71"/>
      <c r="D925" s="72"/>
      <c r="E925" s="73"/>
      <c r="F925" s="71"/>
      <c r="G925" s="71"/>
      <c r="H925" s="71"/>
      <c r="I925" s="87"/>
      <c r="J925" s="77"/>
      <c r="K925" s="88"/>
      <c r="L925" s="89"/>
      <c r="M925" s="77"/>
      <c r="N925" s="78"/>
      <c r="O925" s="89"/>
      <c r="P925" s="78"/>
      <c r="Q925" s="97"/>
    </row>
    <row r="926" spans="1:17" ht="18.75" customHeight="1" x14ac:dyDescent="0.2">
      <c r="A926" s="86"/>
      <c r="B926" s="71"/>
      <c r="C926" s="71"/>
      <c r="D926" s="72"/>
      <c r="E926" s="73"/>
      <c r="F926" s="71"/>
      <c r="G926" s="71"/>
      <c r="H926" s="71"/>
      <c r="I926" s="87"/>
      <c r="J926" s="77"/>
      <c r="K926" s="88"/>
      <c r="L926" s="89"/>
      <c r="M926" s="77"/>
      <c r="N926" s="78"/>
      <c r="O926" s="89"/>
      <c r="P926" s="78"/>
      <c r="Q926" s="97"/>
    </row>
    <row r="927" spans="1:17" ht="18.75" customHeight="1" x14ac:dyDescent="0.2">
      <c r="A927" s="86"/>
      <c r="B927" s="71"/>
      <c r="C927" s="71"/>
      <c r="D927" s="72"/>
      <c r="E927" s="73"/>
      <c r="F927" s="71"/>
      <c r="G927" s="71"/>
      <c r="H927" s="71"/>
      <c r="I927" s="87"/>
      <c r="J927" s="77"/>
      <c r="K927" s="88"/>
      <c r="L927" s="89"/>
      <c r="M927" s="77"/>
      <c r="N927" s="78"/>
      <c r="O927" s="89"/>
      <c r="P927" s="78"/>
      <c r="Q927" s="97"/>
    </row>
    <row r="928" spans="1:17" ht="18.75" customHeight="1" x14ac:dyDescent="0.2">
      <c r="A928" s="86"/>
      <c r="B928" s="71"/>
      <c r="C928" s="71"/>
      <c r="D928" s="72"/>
      <c r="E928" s="73"/>
      <c r="F928" s="71"/>
      <c r="G928" s="71"/>
      <c r="H928" s="71"/>
      <c r="I928" s="87"/>
      <c r="J928" s="77"/>
      <c r="K928" s="88"/>
      <c r="L928" s="89"/>
      <c r="M928" s="77"/>
      <c r="N928" s="78"/>
      <c r="O928" s="89"/>
      <c r="P928" s="78"/>
      <c r="Q928" s="97"/>
    </row>
    <row r="929" spans="1:17" ht="18.75" customHeight="1" x14ac:dyDescent="0.2">
      <c r="A929" s="86"/>
      <c r="B929" s="71"/>
      <c r="C929" s="71"/>
      <c r="D929" s="72"/>
      <c r="E929" s="73"/>
      <c r="F929" s="71"/>
      <c r="G929" s="71"/>
      <c r="H929" s="71"/>
      <c r="I929" s="87"/>
      <c r="J929" s="77"/>
      <c r="K929" s="88"/>
      <c r="L929" s="89"/>
      <c r="M929" s="77"/>
      <c r="N929" s="78"/>
      <c r="O929" s="89"/>
      <c r="P929" s="78"/>
      <c r="Q929" s="97"/>
    </row>
    <row r="930" spans="1:17" ht="18.75" customHeight="1" x14ac:dyDescent="0.2">
      <c r="A930" s="86"/>
      <c r="B930" s="71"/>
      <c r="C930" s="71"/>
      <c r="D930" s="72"/>
      <c r="E930" s="73"/>
      <c r="F930" s="71"/>
      <c r="G930" s="71"/>
      <c r="H930" s="71"/>
      <c r="I930" s="87"/>
      <c r="J930" s="77"/>
      <c r="K930" s="88"/>
      <c r="L930" s="89"/>
      <c r="M930" s="77"/>
      <c r="N930" s="78"/>
      <c r="O930" s="89"/>
      <c r="P930" s="78"/>
      <c r="Q930" s="97"/>
    </row>
    <row r="931" spans="1:17" ht="18.75" customHeight="1" x14ac:dyDescent="0.2">
      <c r="A931" s="86"/>
      <c r="B931" s="71"/>
      <c r="C931" s="71"/>
      <c r="D931" s="72"/>
      <c r="E931" s="73"/>
      <c r="F931" s="71"/>
      <c r="G931" s="71"/>
      <c r="H931" s="71"/>
      <c r="I931" s="87"/>
      <c r="J931" s="77"/>
      <c r="K931" s="88"/>
      <c r="L931" s="89"/>
      <c r="M931" s="77"/>
      <c r="N931" s="78"/>
      <c r="O931" s="89"/>
      <c r="P931" s="78"/>
      <c r="Q931" s="97"/>
    </row>
    <row r="932" spans="1:17" ht="18.75" customHeight="1" x14ac:dyDescent="0.2">
      <c r="A932" s="86"/>
      <c r="B932" s="71"/>
      <c r="C932" s="71"/>
      <c r="D932" s="72"/>
      <c r="E932" s="73"/>
      <c r="F932" s="71"/>
      <c r="G932" s="71"/>
      <c r="H932" s="71"/>
      <c r="I932" s="87"/>
      <c r="J932" s="77"/>
      <c r="K932" s="88"/>
      <c r="L932" s="89"/>
      <c r="M932" s="77"/>
      <c r="N932" s="78"/>
      <c r="O932" s="89"/>
      <c r="P932" s="78"/>
      <c r="Q932" s="97"/>
    </row>
    <row r="933" spans="1:17" ht="18.75" customHeight="1" x14ac:dyDescent="0.2">
      <c r="A933" s="86"/>
      <c r="B933" s="71"/>
      <c r="C933" s="71"/>
      <c r="D933" s="72"/>
      <c r="E933" s="73"/>
      <c r="F933" s="71"/>
      <c r="G933" s="71"/>
      <c r="H933" s="71"/>
      <c r="I933" s="87"/>
      <c r="J933" s="77"/>
      <c r="K933" s="88"/>
      <c r="L933" s="89"/>
      <c r="M933" s="77"/>
      <c r="N933" s="78"/>
      <c r="O933" s="89"/>
      <c r="P933" s="78"/>
      <c r="Q933" s="97"/>
    </row>
    <row r="934" spans="1:17" ht="18.75" customHeight="1" x14ac:dyDescent="0.2">
      <c r="A934" s="86"/>
      <c r="B934" s="71"/>
      <c r="C934" s="71"/>
      <c r="D934" s="72"/>
      <c r="E934" s="73"/>
      <c r="F934" s="71"/>
      <c r="G934" s="71"/>
      <c r="H934" s="71"/>
      <c r="I934" s="87"/>
      <c r="J934" s="77"/>
      <c r="K934" s="88"/>
      <c r="L934" s="89"/>
      <c r="M934" s="77"/>
      <c r="N934" s="78"/>
      <c r="O934" s="89"/>
      <c r="P934" s="78"/>
      <c r="Q934" s="97"/>
    </row>
    <row r="935" spans="1:17" ht="18.75" customHeight="1" x14ac:dyDescent="0.2">
      <c r="A935" s="86"/>
      <c r="B935" s="71"/>
      <c r="C935" s="71"/>
      <c r="D935" s="72"/>
      <c r="E935" s="73"/>
      <c r="F935" s="71"/>
      <c r="G935" s="71"/>
      <c r="H935" s="71"/>
      <c r="I935" s="87"/>
      <c r="J935" s="77"/>
      <c r="K935" s="88"/>
      <c r="L935" s="89"/>
      <c r="M935" s="77"/>
      <c r="N935" s="78"/>
      <c r="O935" s="89"/>
      <c r="P935" s="78"/>
      <c r="Q935" s="97"/>
    </row>
    <row r="936" spans="1:17" ht="18.75" customHeight="1" x14ac:dyDescent="0.2">
      <c r="A936" s="86"/>
      <c r="B936" s="71"/>
      <c r="C936" s="71"/>
      <c r="D936" s="72"/>
      <c r="E936" s="73"/>
      <c r="F936" s="71"/>
      <c r="G936" s="71"/>
      <c r="H936" s="71"/>
      <c r="I936" s="87"/>
      <c r="J936" s="77"/>
      <c r="K936" s="88"/>
      <c r="L936" s="89"/>
      <c r="M936" s="77"/>
      <c r="N936" s="78"/>
      <c r="O936" s="89"/>
      <c r="P936" s="78"/>
      <c r="Q936" s="97"/>
    </row>
    <row r="937" spans="1:17" ht="18.75" customHeight="1" x14ac:dyDescent="0.2">
      <c r="A937" s="86"/>
      <c r="B937" s="71"/>
      <c r="C937" s="71"/>
      <c r="D937" s="72"/>
      <c r="E937" s="73"/>
      <c r="F937" s="71"/>
      <c r="G937" s="71"/>
      <c r="H937" s="71"/>
      <c r="I937" s="87"/>
      <c r="J937" s="77"/>
      <c r="K937" s="88"/>
      <c r="L937" s="89"/>
      <c r="M937" s="77"/>
      <c r="N937" s="78"/>
      <c r="O937" s="89"/>
      <c r="P937" s="78"/>
      <c r="Q937" s="97"/>
    </row>
    <row r="938" spans="1:17" ht="18.75" customHeight="1" x14ac:dyDescent="0.2">
      <c r="A938" s="86"/>
      <c r="B938" s="71"/>
      <c r="C938" s="71"/>
      <c r="D938" s="72"/>
      <c r="E938" s="73"/>
      <c r="F938" s="71"/>
      <c r="G938" s="71"/>
      <c r="H938" s="71"/>
      <c r="I938" s="87"/>
      <c r="J938" s="77"/>
      <c r="K938" s="88"/>
      <c r="L938" s="89"/>
      <c r="M938" s="77"/>
      <c r="N938" s="78"/>
      <c r="O938" s="89"/>
      <c r="P938" s="78"/>
      <c r="Q938" s="97"/>
    </row>
    <row r="939" spans="1:17" ht="18.75" customHeight="1" x14ac:dyDescent="0.2">
      <c r="A939" s="86"/>
      <c r="B939" s="71"/>
      <c r="C939" s="71"/>
      <c r="D939" s="72"/>
      <c r="E939" s="73"/>
      <c r="F939" s="71"/>
      <c r="G939" s="71"/>
      <c r="H939" s="71"/>
      <c r="I939" s="87"/>
      <c r="J939" s="77"/>
      <c r="K939" s="88"/>
      <c r="L939" s="89"/>
      <c r="M939" s="77"/>
      <c r="N939" s="78"/>
      <c r="O939" s="89"/>
      <c r="P939" s="78"/>
      <c r="Q939" s="97"/>
    </row>
    <row r="940" spans="1:17" ht="18.75" customHeight="1" x14ac:dyDescent="0.2">
      <c r="A940" s="86"/>
      <c r="B940" s="71"/>
      <c r="C940" s="71"/>
      <c r="D940" s="72"/>
      <c r="E940" s="73"/>
      <c r="F940" s="71"/>
      <c r="G940" s="71"/>
      <c r="H940" s="71"/>
      <c r="I940" s="87"/>
      <c r="J940" s="77"/>
      <c r="K940" s="88"/>
      <c r="L940" s="89"/>
      <c r="M940" s="77"/>
      <c r="N940" s="78"/>
      <c r="O940" s="89"/>
      <c r="P940" s="78"/>
      <c r="Q940" s="97"/>
    </row>
    <row r="941" spans="1:17" ht="18.75" customHeight="1" x14ac:dyDescent="0.2">
      <c r="A941" s="86"/>
      <c r="B941" s="71"/>
      <c r="C941" s="71"/>
      <c r="D941" s="72"/>
      <c r="E941" s="73"/>
      <c r="F941" s="71"/>
      <c r="G941" s="71"/>
      <c r="H941" s="71"/>
      <c r="I941" s="87"/>
      <c r="J941" s="77"/>
      <c r="K941" s="88"/>
      <c r="L941" s="89"/>
      <c r="M941" s="77"/>
      <c r="N941" s="78"/>
      <c r="O941" s="89"/>
      <c r="P941" s="78"/>
      <c r="Q941" s="97"/>
    </row>
    <row r="942" spans="1:17" ht="18.75" customHeight="1" x14ac:dyDescent="0.2">
      <c r="A942" s="86"/>
      <c r="B942" s="71"/>
      <c r="C942" s="71"/>
      <c r="D942" s="72"/>
      <c r="E942" s="73"/>
      <c r="F942" s="71"/>
      <c r="G942" s="71"/>
      <c r="H942" s="71"/>
      <c r="I942" s="87"/>
      <c r="J942" s="77"/>
      <c r="K942" s="88"/>
      <c r="L942" s="89"/>
      <c r="M942" s="77"/>
      <c r="N942" s="78"/>
      <c r="O942" s="89"/>
      <c r="P942" s="78"/>
      <c r="Q942" s="97"/>
    </row>
    <row r="943" spans="1:17" ht="18.75" customHeight="1" x14ac:dyDescent="0.2">
      <c r="A943" s="86"/>
      <c r="B943" s="71"/>
      <c r="C943" s="71"/>
      <c r="D943" s="72"/>
      <c r="E943" s="73"/>
      <c r="F943" s="71"/>
      <c r="G943" s="71"/>
      <c r="H943" s="71"/>
      <c r="I943" s="87"/>
      <c r="J943" s="77"/>
      <c r="K943" s="88"/>
      <c r="L943" s="89"/>
      <c r="M943" s="77"/>
      <c r="N943" s="78"/>
      <c r="O943" s="89"/>
      <c r="P943" s="78"/>
      <c r="Q943" s="97"/>
    </row>
    <row r="944" spans="1:17" ht="18.75" customHeight="1" x14ac:dyDescent="0.2">
      <c r="A944" s="86"/>
      <c r="B944" s="71"/>
      <c r="C944" s="71"/>
      <c r="D944" s="72"/>
      <c r="E944" s="73"/>
      <c r="F944" s="71"/>
      <c r="G944" s="71"/>
      <c r="H944" s="71"/>
      <c r="I944" s="87"/>
      <c r="J944" s="77"/>
      <c r="K944" s="88"/>
      <c r="L944" s="89"/>
      <c r="M944" s="77"/>
      <c r="N944" s="78"/>
      <c r="O944" s="89"/>
      <c r="P944" s="78"/>
      <c r="Q944" s="97"/>
    </row>
    <row r="945" spans="1:17" ht="18.75" customHeight="1" x14ac:dyDescent="0.2">
      <c r="A945" s="86"/>
      <c r="B945" s="71"/>
      <c r="C945" s="71"/>
      <c r="D945" s="72"/>
      <c r="E945" s="73"/>
      <c r="F945" s="71"/>
      <c r="G945" s="71"/>
      <c r="H945" s="71"/>
      <c r="I945" s="87"/>
      <c r="J945" s="77"/>
      <c r="K945" s="88"/>
      <c r="L945" s="89"/>
      <c r="M945" s="77"/>
      <c r="N945" s="78"/>
      <c r="O945" s="89"/>
      <c r="P945" s="78"/>
      <c r="Q945" s="97"/>
    </row>
    <row r="946" spans="1:17" ht="18.75" customHeight="1" x14ac:dyDescent="0.2">
      <c r="A946" s="86"/>
      <c r="B946" s="71"/>
      <c r="C946" s="71"/>
      <c r="D946" s="72"/>
      <c r="E946" s="73"/>
      <c r="F946" s="71"/>
      <c r="G946" s="71"/>
      <c r="H946" s="71"/>
      <c r="I946" s="87"/>
      <c r="J946" s="77"/>
      <c r="K946" s="88"/>
      <c r="L946" s="89"/>
      <c r="M946" s="77"/>
      <c r="N946" s="78"/>
      <c r="O946" s="89"/>
      <c r="P946" s="78"/>
      <c r="Q946" s="97"/>
    </row>
    <row r="947" spans="1:17" ht="18.75" customHeight="1" x14ac:dyDescent="0.2">
      <c r="A947" s="86"/>
      <c r="B947" s="71"/>
      <c r="C947" s="71"/>
      <c r="D947" s="72"/>
      <c r="E947" s="73"/>
      <c r="F947" s="71"/>
      <c r="G947" s="71"/>
      <c r="H947" s="71"/>
      <c r="I947" s="87"/>
      <c r="J947" s="77"/>
      <c r="K947" s="88"/>
      <c r="L947" s="89"/>
      <c r="M947" s="77"/>
      <c r="N947" s="78"/>
      <c r="O947" s="89"/>
      <c r="P947" s="78"/>
      <c r="Q947" s="97"/>
    </row>
    <row r="948" spans="1:17" ht="18.75" customHeight="1" x14ac:dyDescent="0.2">
      <c r="A948" s="86"/>
      <c r="B948" s="71"/>
      <c r="C948" s="71"/>
      <c r="D948" s="72"/>
      <c r="E948" s="73"/>
      <c r="F948" s="71"/>
      <c r="G948" s="71"/>
      <c r="H948" s="71"/>
      <c r="I948" s="87"/>
      <c r="J948" s="77"/>
      <c r="K948" s="88"/>
      <c r="L948" s="89"/>
      <c r="M948" s="77"/>
      <c r="N948" s="78"/>
      <c r="O948" s="89"/>
      <c r="P948" s="78"/>
      <c r="Q948" s="97"/>
    </row>
    <row r="949" spans="1:17" ht="18.75" customHeight="1" x14ac:dyDescent="0.2">
      <c r="A949" s="86"/>
      <c r="B949" s="71"/>
      <c r="C949" s="71"/>
      <c r="D949" s="72"/>
      <c r="E949" s="73"/>
      <c r="F949" s="71"/>
      <c r="G949" s="71"/>
      <c r="H949" s="71"/>
      <c r="I949" s="87"/>
      <c r="J949" s="77"/>
      <c r="K949" s="88"/>
      <c r="L949" s="89"/>
      <c r="M949" s="77"/>
      <c r="N949" s="78"/>
      <c r="O949" s="89"/>
      <c r="P949" s="78"/>
      <c r="Q949" s="97"/>
    </row>
    <row r="950" spans="1:17" ht="18.75" customHeight="1" x14ac:dyDescent="0.2">
      <c r="A950" s="86"/>
      <c r="B950" s="71"/>
      <c r="C950" s="71"/>
      <c r="D950" s="72"/>
      <c r="E950" s="73"/>
      <c r="F950" s="71"/>
      <c r="G950" s="71"/>
      <c r="H950" s="71"/>
      <c r="I950" s="87"/>
      <c r="J950" s="77"/>
      <c r="K950" s="88"/>
      <c r="L950" s="89"/>
      <c r="M950" s="77"/>
      <c r="N950" s="78"/>
      <c r="O950" s="89"/>
      <c r="P950" s="78"/>
      <c r="Q950" s="97"/>
    </row>
    <row r="951" spans="1:17" ht="18.75" customHeight="1" x14ac:dyDescent="0.2">
      <c r="A951" s="86"/>
      <c r="B951" s="71"/>
      <c r="C951" s="71"/>
      <c r="D951" s="72"/>
      <c r="E951" s="73"/>
      <c r="F951" s="71"/>
      <c r="G951" s="71"/>
      <c r="H951" s="71"/>
      <c r="I951" s="87"/>
      <c r="J951" s="77"/>
      <c r="K951" s="88"/>
      <c r="L951" s="89"/>
      <c r="M951" s="77"/>
      <c r="N951" s="78"/>
      <c r="O951" s="89"/>
      <c r="P951" s="78"/>
      <c r="Q951" s="97"/>
    </row>
    <row r="952" spans="1:17" ht="18.75" customHeight="1" x14ac:dyDescent="0.2">
      <c r="A952" s="86"/>
      <c r="B952" s="71"/>
      <c r="C952" s="71"/>
      <c r="D952" s="72"/>
      <c r="E952" s="73"/>
      <c r="F952" s="71"/>
      <c r="G952" s="71"/>
      <c r="H952" s="71"/>
      <c r="I952" s="87"/>
      <c r="J952" s="77"/>
      <c r="K952" s="88"/>
      <c r="L952" s="89"/>
      <c r="M952" s="77"/>
      <c r="N952" s="78"/>
      <c r="O952" s="89"/>
      <c r="P952" s="78"/>
      <c r="Q952" s="97"/>
    </row>
    <row r="953" spans="1:17" ht="18.75" customHeight="1" x14ac:dyDescent="0.2">
      <c r="A953" s="86"/>
      <c r="B953" s="71"/>
      <c r="C953" s="71"/>
      <c r="D953" s="72"/>
      <c r="E953" s="73"/>
      <c r="F953" s="71"/>
      <c r="G953" s="71"/>
      <c r="H953" s="71"/>
      <c r="I953" s="87"/>
      <c r="J953" s="77"/>
      <c r="K953" s="88"/>
      <c r="L953" s="89"/>
      <c r="M953" s="77"/>
      <c r="N953" s="78"/>
      <c r="O953" s="89"/>
      <c r="P953" s="78"/>
      <c r="Q953" s="97"/>
    </row>
    <row r="954" spans="1:17" ht="18.75" customHeight="1" x14ac:dyDescent="0.2">
      <c r="A954" s="86"/>
      <c r="B954" s="71"/>
      <c r="C954" s="71"/>
      <c r="D954" s="72"/>
      <c r="E954" s="73"/>
      <c r="F954" s="71"/>
      <c r="G954" s="71"/>
      <c r="H954" s="71"/>
      <c r="I954" s="87"/>
      <c r="J954" s="77"/>
      <c r="K954" s="88"/>
      <c r="L954" s="89"/>
      <c r="M954" s="77"/>
      <c r="N954" s="78"/>
      <c r="O954" s="89"/>
      <c r="P954" s="78"/>
      <c r="Q954" s="97"/>
    </row>
    <row r="955" spans="1:17" ht="18.75" customHeight="1" x14ac:dyDescent="0.2">
      <c r="A955" s="86"/>
      <c r="B955" s="71"/>
      <c r="C955" s="71"/>
      <c r="D955" s="72"/>
      <c r="E955" s="73"/>
      <c r="F955" s="71"/>
      <c r="G955" s="71"/>
      <c r="H955" s="71"/>
      <c r="I955" s="87"/>
      <c r="J955" s="77"/>
      <c r="K955" s="88"/>
      <c r="L955" s="89"/>
      <c r="M955" s="77"/>
      <c r="N955" s="78"/>
      <c r="O955" s="89"/>
      <c r="P955" s="78"/>
      <c r="Q955" s="97"/>
    </row>
    <row r="956" spans="1:17" ht="18.75" customHeight="1" x14ac:dyDescent="0.2">
      <c r="A956" s="86"/>
      <c r="B956" s="71"/>
      <c r="C956" s="71"/>
      <c r="D956" s="72"/>
      <c r="E956" s="73"/>
      <c r="F956" s="71"/>
      <c r="G956" s="71"/>
      <c r="H956" s="71"/>
      <c r="I956" s="87"/>
      <c r="J956" s="77"/>
      <c r="K956" s="88"/>
      <c r="L956" s="89"/>
      <c r="M956" s="77"/>
      <c r="N956" s="78"/>
      <c r="O956" s="89"/>
      <c r="P956" s="78"/>
      <c r="Q956" s="97"/>
    </row>
    <row r="957" spans="1:17" ht="18.75" customHeight="1" x14ac:dyDescent="0.2">
      <c r="A957" s="86"/>
      <c r="B957" s="71"/>
      <c r="C957" s="71"/>
      <c r="D957" s="72"/>
      <c r="E957" s="73"/>
      <c r="F957" s="71"/>
      <c r="G957" s="71"/>
      <c r="H957" s="71"/>
      <c r="I957" s="87"/>
      <c r="J957" s="77"/>
      <c r="K957" s="88"/>
      <c r="L957" s="89"/>
      <c r="M957" s="77"/>
      <c r="N957" s="78"/>
      <c r="O957" s="89"/>
      <c r="P957" s="78"/>
      <c r="Q957" s="97"/>
    </row>
    <row r="958" spans="1:17" ht="18.75" customHeight="1" x14ac:dyDescent="0.2">
      <c r="A958" s="86"/>
      <c r="B958" s="71"/>
      <c r="C958" s="71"/>
      <c r="D958" s="72"/>
      <c r="E958" s="73"/>
      <c r="F958" s="71"/>
      <c r="G958" s="71"/>
      <c r="H958" s="71"/>
      <c r="I958" s="87"/>
      <c r="J958" s="77"/>
      <c r="K958" s="88"/>
      <c r="L958" s="89"/>
      <c r="M958" s="77"/>
      <c r="N958" s="78"/>
      <c r="O958" s="89"/>
      <c r="P958" s="78"/>
      <c r="Q958" s="97"/>
    </row>
    <row r="959" spans="1:17" ht="18.75" customHeight="1" x14ac:dyDescent="0.2">
      <c r="A959" s="86"/>
      <c r="B959" s="71"/>
      <c r="C959" s="71"/>
      <c r="D959" s="72"/>
      <c r="E959" s="73"/>
      <c r="F959" s="71"/>
      <c r="G959" s="71"/>
      <c r="H959" s="71"/>
      <c r="I959" s="87"/>
      <c r="J959" s="77"/>
      <c r="K959" s="88"/>
      <c r="L959" s="89"/>
      <c r="M959" s="77"/>
      <c r="N959" s="78"/>
      <c r="O959" s="89"/>
      <c r="P959" s="78"/>
      <c r="Q959" s="97"/>
    </row>
    <row r="960" spans="1:17" ht="18.75" customHeight="1" x14ac:dyDescent="0.2">
      <c r="A960" s="86"/>
      <c r="B960" s="71"/>
      <c r="C960" s="71"/>
      <c r="D960" s="72"/>
      <c r="E960" s="73"/>
      <c r="F960" s="71"/>
      <c r="G960" s="71"/>
      <c r="H960" s="71"/>
      <c r="I960" s="87"/>
      <c r="J960" s="77"/>
      <c r="K960" s="88"/>
      <c r="L960" s="89"/>
      <c r="M960" s="77"/>
      <c r="N960" s="78"/>
      <c r="O960" s="89"/>
      <c r="P960" s="78"/>
      <c r="Q960" s="97"/>
    </row>
    <row r="961" spans="1:17" ht="18.75" customHeight="1" x14ac:dyDescent="0.2">
      <c r="A961" s="86"/>
      <c r="B961" s="71"/>
      <c r="C961" s="71"/>
      <c r="D961" s="72"/>
      <c r="E961" s="73"/>
      <c r="F961" s="71"/>
      <c r="G961" s="71"/>
      <c r="H961" s="71"/>
      <c r="I961" s="87"/>
      <c r="J961" s="77"/>
      <c r="K961" s="88"/>
      <c r="L961" s="89"/>
      <c r="M961" s="77"/>
      <c r="N961" s="78"/>
      <c r="O961" s="89"/>
      <c r="P961" s="78"/>
      <c r="Q961" s="97"/>
    </row>
    <row r="962" spans="1:17" ht="18.75" customHeight="1" x14ac:dyDescent="0.2">
      <c r="A962" s="86"/>
      <c r="B962" s="71"/>
      <c r="C962" s="71"/>
      <c r="D962" s="72"/>
      <c r="E962" s="73"/>
      <c r="F962" s="71"/>
      <c r="G962" s="71"/>
      <c r="H962" s="71"/>
      <c r="I962" s="87"/>
      <c r="J962" s="77"/>
      <c r="K962" s="88"/>
      <c r="L962" s="89"/>
      <c r="M962" s="77"/>
      <c r="N962" s="78"/>
      <c r="O962" s="89"/>
      <c r="P962" s="78"/>
      <c r="Q962" s="97"/>
    </row>
    <row r="963" spans="1:17" ht="18.75" customHeight="1" x14ac:dyDescent="0.2">
      <c r="A963" s="86"/>
      <c r="B963" s="71"/>
      <c r="C963" s="71"/>
      <c r="D963" s="72"/>
      <c r="E963" s="73"/>
      <c r="F963" s="71"/>
      <c r="G963" s="71"/>
      <c r="H963" s="71"/>
      <c r="I963" s="87"/>
      <c r="J963" s="77"/>
      <c r="K963" s="88"/>
      <c r="L963" s="89"/>
      <c r="M963" s="77"/>
      <c r="N963" s="78"/>
      <c r="O963" s="89"/>
      <c r="P963" s="78"/>
      <c r="Q963" s="97"/>
    </row>
    <row r="964" spans="1:17" ht="18.75" customHeight="1" x14ac:dyDescent="0.2">
      <c r="A964" s="86"/>
      <c r="B964" s="71"/>
      <c r="C964" s="71"/>
      <c r="D964" s="72"/>
      <c r="E964" s="73"/>
      <c r="F964" s="71"/>
      <c r="G964" s="71"/>
      <c r="H964" s="71"/>
      <c r="I964" s="87"/>
      <c r="J964" s="77"/>
      <c r="K964" s="88"/>
      <c r="L964" s="89"/>
      <c r="M964" s="77"/>
      <c r="N964" s="78"/>
      <c r="O964" s="89"/>
      <c r="P964" s="78"/>
      <c r="Q964" s="97"/>
    </row>
    <row r="965" spans="1:17" ht="18.75" customHeight="1" x14ac:dyDescent="0.2">
      <c r="A965" s="86"/>
      <c r="B965" s="71"/>
      <c r="C965" s="71"/>
      <c r="D965" s="72"/>
      <c r="E965" s="73"/>
      <c r="F965" s="71"/>
      <c r="G965" s="71"/>
      <c r="H965" s="71"/>
      <c r="I965" s="87"/>
      <c r="J965" s="77"/>
      <c r="K965" s="88"/>
      <c r="L965" s="89"/>
      <c r="M965" s="77"/>
      <c r="N965" s="78"/>
      <c r="O965" s="89"/>
      <c r="P965" s="78"/>
      <c r="Q965" s="97"/>
    </row>
    <row r="966" spans="1:17" ht="18.75" customHeight="1" x14ac:dyDescent="0.2">
      <c r="A966" s="86"/>
      <c r="B966" s="71"/>
      <c r="C966" s="71"/>
      <c r="D966" s="72"/>
      <c r="E966" s="73"/>
      <c r="F966" s="71"/>
      <c r="G966" s="71"/>
      <c r="H966" s="71"/>
      <c r="I966" s="87"/>
      <c r="J966" s="77"/>
      <c r="K966" s="88"/>
      <c r="L966" s="89"/>
      <c r="M966" s="77"/>
      <c r="N966" s="78"/>
      <c r="O966" s="89"/>
      <c r="P966" s="78"/>
      <c r="Q966" s="97"/>
    </row>
    <row r="967" spans="1:17" ht="18.75" customHeight="1" x14ac:dyDescent="0.2">
      <c r="A967" s="86"/>
      <c r="B967" s="71"/>
      <c r="C967" s="71"/>
      <c r="D967" s="72"/>
      <c r="E967" s="73"/>
      <c r="F967" s="71"/>
      <c r="G967" s="71"/>
      <c r="H967" s="71"/>
      <c r="I967" s="87"/>
      <c r="J967" s="77"/>
      <c r="K967" s="88"/>
      <c r="L967" s="89"/>
      <c r="M967" s="77"/>
      <c r="N967" s="78"/>
      <c r="O967" s="89"/>
      <c r="P967" s="78"/>
      <c r="Q967" s="97"/>
    </row>
    <row r="968" spans="1:17" ht="18.75" customHeight="1" x14ac:dyDescent="0.2">
      <c r="A968" s="86"/>
      <c r="B968" s="71"/>
      <c r="C968" s="71"/>
      <c r="D968" s="72"/>
      <c r="E968" s="73"/>
      <c r="F968" s="71"/>
      <c r="G968" s="71"/>
      <c r="H968" s="71"/>
      <c r="I968" s="87"/>
      <c r="J968" s="77"/>
      <c r="K968" s="88"/>
      <c r="L968" s="89"/>
      <c r="M968" s="77"/>
      <c r="N968" s="78"/>
      <c r="O968" s="89"/>
      <c r="P968" s="78"/>
      <c r="Q968" s="97"/>
    </row>
    <row r="969" spans="1:17" ht="18.75" customHeight="1" x14ac:dyDescent="0.2">
      <c r="A969" s="86"/>
      <c r="B969" s="71"/>
      <c r="C969" s="71"/>
      <c r="D969" s="72"/>
      <c r="E969" s="73"/>
      <c r="F969" s="71"/>
      <c r="G969" s="71"/>
      <c r="H969" s="71"/>
      <c r="I969" s="87"/>
      <c r="J969" s="77"/>
      <c r="K969" s="88"/>
      <c r="L969" s="89"/>
      <c r="M969" s="77"/>
      <c r="N969" s="78"/>
      <c r="O969" s="89"/>
      <c r="P969" s="78"/>
      <c r="Q969" s="97"/>
    </row>
    <row r="970" spans="1:17" ht="18.75" customHeight="1" x14ac:dyDescent="0.2">
      <c r="A970" s="86"/>
      <c r="B970" s="71"/>
      <c r="C970" s="71"/>
      <c r="D970" s="72"/>
      <c r="E970" s="73"/>
      <c r="F970" s="71"/>
      <c r="G970" s="71"/>
      <c r="H970" s="71"/>
      <c r="I970" s="87"/>
      <c r="J970" s="77"/>
      <c r="K970" s="88"/>
      <c r="L970" s="89"/>
      <c r="M970" s="77"/>
      <c r="N970" s="78"/>
      <c r="O970" s="89"/>
      <c r="P970" s="78"/>
      <c r="Q970" s="97"/>
    </row>
    <row r="971" spans="1:17" ht="18.75" customHeight="1" x14ac:dyDescent="0.2">
      <c r="A971" s="86"/>
      <c r="B971" s="71"/>
      <c r="C971" s="71"/>
      <c r="D971" s="72"/>
      <c r="E971" s="73"/>
      <c r="F971" s="71"/>
      <c r="G971" s="71"/>
      <c r="H971" s="71"/>
      <c r="I971" s="87"/>
      <c r="J971" s="77"/>
      <c r="K971" s="88"/>
      <c r="L971" s="89"/>
      <c r="M971" s="77"/>
      <c r="N971" s="78"/>
      <c r="O971" s="89"/>
      <c r="P971" s="78"/>
      <c r="Q971" s="97"/>
    </row>
    <row r="972" spans="1:17" ht="18.75" customHeight="1" x14ac:dyDescent="0.2">
      <c r="A972" s="86"/>
      <c r="B972" s="71"/>
      <c r="C972" s="71"/>
      <c r="D972" s="72"/>
      <c r="E972" s="73"/>
      <c r="F972" s="71"/>
      <c r="G972" s="71"/>
      <c r="H972" s="71"/>
      <c r="I972" s="87"/>
      <c r="J972" s="77"/>
      <c r="K972" s="88"/>
      <c r="L972" s="89"/>
      <c r="M972" s="77"/>
      <c r="N972" s="78"/>
      <c r="O972" s="89"/>
      <c r="P972" s="78"/>
      <c r="Q972" s="97"/>
    </row>
    <row r="973" spans="1:17" ht="18.75" customHeight="1" x14ac:dyDescent="0.2">
      <c r="A973" s="86"/>
      <c r="B973" s="71"/>
      <c r="C973" s="71"/>
      <c r="D973" s="72"/>
      <c r="E973" s="73"/>
      <c r="F973" s="71"/>
      <c r="G973" s="71"/>
      <c r="H973" s="71"/>
      <c r="I973" s="87"/>
      <c r="J973" s="77"/>
      <c r="K973" s="88"/>
      <c r="L973" s="89"/>
      <c r="M973" s="77"/>
      <c r="N973" s="78"/>
      <c r="O973" s="89"/>
      <c r="P973" s="78"/>
      <c r="Q973" s="97"/>
    </row>
    <row r="974" spans="1:17" ht="18.75" customHeight="1" x14ac:dyDescent="0.2">
      <c r="A974" s="86"/>
      <c r="B974" s="71"/>
      <c r="C974" s="71"/>
      <c r="D974" s="72"/>
      <c r="E974" s="73"/>
      <c r="F974" s="71"/>
      <c r="G974" s="71"/>
      <c r="H974" s="71"/>
      <c r="I974" s="87"/>
      <c r="J974" s="77"/>
      <c r="K974" s="88"/>
      <c r="L974" s="89"/>
      <c r="M974" s="77"/>
      <c r="N974" s="78"/>
      <c r="O974" s="89"/>
      <c r="P974" s="78"/>
      <c r="Q974" s="97"/>
    </row>
    <row r="975" spans="1:17" ht="18.75" customHeight="1" x14ac:dyDescent="0.2">
      <c r="A975" s="86"/>
      <c r="B975" s="71"/>
      <c r="C975" s="71"/>
      <c r="D975" s="72"/>
      <c r="E975" s="73"/>
      <c r="F975" s="71"/>
      <c r="G975" s="71"/>
      <c r="H975" s="71"/>
      <c r="I975" s="87"/>
      <c r="J975" s="77"/>
      <c r="K975" s="88"/>
      <c r="L975" s="89"/>
      <c r="M975" s="77"/>
      <c r="N975" s="78"/>
      <c r="O975" s="89"/>
      <c r="P975" s="78"/>
      <c r="Q975" s="97"/>
    </row>
    <row r="976" spans="1:17" ht="18.75" customHeight="1" x14ac:dyDescent="0.2">
      <c r="A976" s="86"/>
      <c r="B976" s="71"/>
      <c r="C976" s="71"/>
      <c r="D976" s="72"/>
      <c r="E976" s="73"/>
      <c r="F976" s="71"/>
      <c r="G976" s="71"/>
      <c r="H976" s="71"/>
      <c r="I976" s="87"/>
      <c r="J976" s="77"/>
      <c r="K976" s="88"/>
      <c r="L976" s="89"/>
      <c r="M976" s="77"/>
      <c r="N976" s="78"/>
      <c r="O976" s="89"/>
      <c r="P976" s="78"/>
      <c r="Q976" s="97"/>
    </row>
    <row r="977" spans="1:17" ht="18.75" customHeight="1" x14ac:dyDescent="0.2">
      <c r="A977" s="86"/>
      <c r="B977" s="71"/>
      <c r="C977" s="71"/>
      <c r="D977" s="72"/>
      <c r="E977" s="73"/>
      <c r="F977" s="71"/>
      <c r="G977" s="71"/>
      <c r="H977" s="71"/>
      <c r="I977" s="87"/>
      <c r="J977" s="77"/>
      <c r="K977" s="88"/>
      <c r="L977" s="89"/>
      <c r="M977" s="77"/>
      <c r="N977" s="78"/>
      <c r="O977" s="89"/>
      <c r="P977" s="78"/>
      <c r="Q977" s="97"/>
    </row>
    <row r="978" spans="1:17" ht="18.75" customHeight="1" x14ac:dyDescent="0.2">
      <c r="A978" s="86"/>
      <c r="B978" s="71"/>
      <c r="C978" s="71"/>
      <c r="D978" s="72"/>
      <c r="E978" s="73"/>
      <c r="F978" s="71"/>
      <c r="G978" s="71"/>
      <c r="H978" s="71"/>
      <c r="I978" s="87"/>
      <c r="J978" s="77"/>
      <c r="K978" s="88"/>
      <c r="L978" s="89"/>
      <c r="M978" s="77"/>
      <c r="N978" s="78"/>
      <c r="O978" s="89"/>
      <c r="P978" s="78"/>
      <c r="Q978" s="97"/>
    </row>
    <row r="979" spans="1:17" ht="18.75" customHeight="1" x14ac:dyDescent="0.2">
      <c r="A979" s="86"/>
      <c r="B979" s="71"/>
      <c r="C979" s="71"/>
      <c r="D979" s="72"/>
      <c r="E979" s="73"/>
      <c r="F979" s="71"/>
      <c r="G979" s="71"/>
      <c r="H979" s="71"/>
      <c r="I979" s="87"/>
      <c r="J979" s="77"/>
      <c r="K979" s="88"/>
      <c r="L979" s="89"/>
      <c r="M979" s="77"/>
      <c r="N979" s="78"/>
      <c r="O979" s="89"/>
      <c r="P979" s="78"/>
      <c r="Q979" s="97"/>
    </row>
    <row r="980" spans="1:17" ht="18.75" customHeight="1" x14ac:dyDescent="0.2">
      <c r="A980" s="86"/>
      <c r="B980" s="71"/>
      <c r="C980" s="71"/>
      <c r="D980" s="72"/>
      <c r="E980" s="73"/>
      <c r="F980" s="71"/>
      <c r="G980" s="71"/>
      <c r="H980" s="71"/>
      <c r="I980" s="87"/>
      <c r="J980" s="77"/>
      <c r="K980" s="88"/>
      <c r="L980" s="89"/>
      <c r="M980" s="77"/>
      <c r="N980" s="78"/>
      <c r="O980" s="89"/>
      <c r="P980" s="78"/>
      <c r="Q980" s="97"/>
    </row>
    <row r="981" spans="1:17" ht="18.75" customHeight="1" x14ac:dyDescent="0.2">
      <c r="A981" s="86"/>
      <c r="B981" s="71"/>
      <c r="C981" s="71"/>
      <c r="D981" s="72"/>
      <c r="E981" s="73"/>
      <c r="F981" s="71"/>
      <c r="G981" s="71"/>
      <c r="H981" s="71"/>
      <c r="I981" s="87"/>
      <c r="J981" s="77"/>
      <c r="K981" s="88"/>
      <c r="L981" s="89"/>
      <c r="M981" s="77"/>
      <c r="N981" s="78"/>
      <c r="O981" s="89"/>
      <c r="P981" s="78"/>
      <c r="Q981" s="97"/>
    </row>
    <row r="982" spans="1:17" ht="18.75" customHeight="1" x14ac:dyDescent="0.2">
      <c r="A982" s="86"/>
      <c r="B982" s="71"/>
      <c r="C982" s="71"/>
      <c r="D982" s="72"/>
      <c r="E982" s="73"/>
      <c r="F982" s="71"/>
      <c r="G982" s="71"/>
      <c r="H982" s="71"/>
      <c r="I982" s="87"/>
      <c r="J982" s="77"/>
      <c r="K982" s="88"/>
      <c r="L982" s="89"/>
      <c r="M982" s="77"/>
      <c r="N982" s="78"/>
      <c r="O982" s="89"/>
      <c r="P982" s="78"/>
      <c r="Q982" s="97"/>
    </row>
    <row r="983" spans="1:17" ht="18.75" customHeight="1" x14ac:dyDescent="0.2">
      <c r="A983" s="86"/>
      <c r="B983" s="71"/>
      <c r="C983" s="71"/>
      <c r="D983" s="72"/>
      <c r="E983" s="73"/>
      <c r="F983" s="71"/>
      <c r="G983" s="71"/>
      <c r="H983" s="71"/>
      <c r="I983" s="87"/>
      <c r="J983" s="77"/>
      <c r="K983" s="88"/>
      <c r="L983" s="89"/>
      <c r="M983" s="77"/>
      <c r="N983" s="78"/>
      <c r="O983" s="89"/>
      <c r="P983" s="78"/>
      <c r="Q983" s="97"/>
    </row>
    <row r="984" spans="1:17" ht="18.75" customHeight="1" x14ac:dyDescent="0.2">
      <c r="A984" s="86"/>
      <c r="B984" s="71"/>
      <c r="C984" s="71"/>
      <c r="D984" s="72"/>
      <c r="E984" s="73"/>
      <c r="F984" s="71"/>
      <c r="G984" s="71"/>
      <c r="H984" s="71"/>
      <c r="I984" s="87"/>
      <c r="J984" s="77"/>
      <c r="K984" s="88"/>
      <c r="L984" s="89"/>
      <c r="M984" s="77"/>
      <c r="N984" s="78"/>
      <c r="O984" s="89"/>
      <c r="P984" s="78"/>
      <c r="Q984" s="97"/>
    </row>
    <row r="985" spans="1:17" ht="18.75" customHeight="1" x14ac:dyDescent="0.2">
      <c r="A985" s="86"/>
      <c r="B985" s="71"/>
      <c r="C985" s="71"/>
      <c r="D985" s="72"/>
      <c r="E985" s="73"/>
      <c r="F985" s="71"/>
      <c r="G985" s="71"/>
      <c r="H985" s="71"/>
      <c r="I985" s="87"/>
      <c r="J985" s="77"/>
      <c r="K985" s="88"/>
      <c r="L985" s="89"/>
      <c r="M985" s="77"/>
      <c r="N985" s="78"/>
      <c r="O985" s="89"/>
      <c r="P985" s="78"/>
      <c r="Q985" s="97"/>
    </row>
    <row r="986" spans="1:17" ht="18.75" customHeight="1" x14ac:dyDescent="0.2">
      <c r="A986" s="86"/>
      <c r="B986" s="71"/>
      <c r="C986" s="71"/>
      <c r="D986" s="72"/>
      <c r="E986" s="73"/>
      <c r="F986" s="71"/>
      <c r="G986" s="71"/>
      <c r="H986" s="71"/>
      <c r="I986" s="87"/>
      <c r="J986" s="77"/>
      <c r="K986" s="88"/>
      <c r="L986" s="89"/>
      <c r="M986" s="77"/>
      <c r="N986" s="78"/>
      <c r="O986" s="89"/>
      <c r="P986" s="78"/>
      <c r="Q986" s="97"/>
    </row>
    <row r="987" spans="1:17" ht="18.75" customHeight="1" x14ac:dyDescent="0.2">
      <c r="A987" s="86"/>
      <c r="B987" s="71"/>
      <c r="C987" s="71"/>
      <c r="D987" s="72"/>
      <c r="E987" s="73"/>
      <c r="F987" s="71"/>
      <c r="G987" s="71"/>
      <c r="H987" s="71"/>
      <c r="I987" s="87"/>
      <c r="J987" s="77"/>
      <c r="K987" s="88"/>
      <c r="L987" s="89"/>
      <c r="M987" s="77"/>
      <c r="N987" s="78"/>
      <c r="O987" s="89"/>
      <c r="P987" s="78"/>
      <c r="Q987" s="97"/>
    </row>
    <row r="988" spans="1:17" ht="18.75" customHeight="1" x14ac:dyDescent="0.2">
      <c r="A988" s="86"/>
      <c r="B988" s="71"/>
      <c r="C988" s="71"/>
      <c r="D988" s="72"/>
      <c r="E988" s="73"/>
      <c r="F988" s="71"/>
      <c r="G988" s="71"/>
      <c r="H988" s="71"/>
      <c r="I988" s="87"/>
      <c r="J988" s="77"/>
      <c r="K988" s="88"/>
      <c r="L988" s="89"/>
      <c r="M988" s="77"/>
      <c r="N988" s="78"/>
      <c r="O988" s="89"/>
      <c r="P988" s="78"/>
      <c r="Q988" s="97"/>
    </row>
    <row r="989" spans="1:17" ht="18.75" customHeight="1" x14ac:dyDescent="0.2">
      <c r="A989" s="86"/>
      <c r="B989" s="71"/>
      <c r="C989" s="71"/>
      <c r="D989" s="72"/>
      <c r="E989" s="73"/>
      <c r="F989" s="71"/>
      <c r="G989" s="71"/>
      <c r="H989" s="71"/>
      <c r="I989" s="87"/>
      <c r="J989" s="77"/>
      <c r="K989" s="88"/>
      <c r="L989" s="89"/>
      <c r="M989" s="77"/>
      <c r="N989" s="78"/>
      <c r="O989" s="89"/>
      <c r="P989" s="78"/>
      <c r="Q989" s="97"/>
    </row>
    <row r="990" spans="1:17" ht="18.75" customHeight="1" x14ac:dyDescent="0.2">
      <c r="A990" s="86"/>
      <c r="B990" s="71"/>
      <c r="C990" s="71"/>
      <c r="D990" s="72"/>
      <c r="E990" s="73"/>
      <c r="F990" s="71"/>
      <c r="G990" s="71"/>
      <c r="H990" s="71"/>
      <c r="I990" s="87"/>
      <c r="J990" s="77"/>
      <c r="K990" s="88"/>
      <c r="L990" s="89"/>
      <c r="M990" s="77"/>
      <c r="N990" s="78"/>
      <c r="O990" s="89"/>
      <c r="P990" s="78"/>
      <c r="Q990" s="97"/>
    </row>
    <row r="991" spans="1:17" ht="18.75" customHeight="1" x14ac:dyDescent="0.2">
      <c r="A991" s="86"/>
      <c r="B991" s="71"/>
      <c r="C991" s="71"/>
      <c r="D991" s="72"/>
      <c r="E991" s="73"/>
      <c r="F991" s="71"/>
      <c r="G991" s="71"/>
      <c r="H991" s="71"/>
      <c r="I991" s="87"/>
      <c r="J991" s="77"/>
      <c r="K991" s="88"/>
      <c r="L991" s="89"/>
      <c r="M991" s="77"/>
      <c r="N991" s="78"/>
      <c r="O991" s="89"/>
      <c r="P991" s="78"/>
      <c r="Q991" s="97"/>
    </row>
    <row r="992" spans="1:17" ht="18.75" customHeight="1" x14ac:dyDescent="0.2">
      <c r="A992" s="86"/>
      <c r="B992" s="71"/>
      <c r="C992" s="71"/>
      <c r="D992" s="72"/>
      <c r="E992" s="73"/>
      <c r="F992" s="71"/>
      <c r="G992" s="71"/>
      <c r="H992" s="71"/>
      <c r="I992" s="87"/>
      <c r="J992" s="77"/>
      <c r="K992" s="88"/>
      <c r="L992" s="89"/>
      <c r="M992" s="77"/>
      <c r="N992" s="78"/>
      <c r="O992" s="89"/>
      <c r="P992" s="78"/>
      <c r="Q992" s="97"/>
    </row>
    <row r="993" spans="1:17" ht="18.75" customHeight="1" x14ac:dyDescent="0.2">
      <c r="A993" s="86"/>
      <c r="B993" s="71"/>
      <c r="C993" s="71"/>
      <c r="D993" s="72"/>
      <c r="E993" s="73"/>
      <c r="F993" s="71"/>
      <c r="G993" s="71"/>
      <c r="H993" s="71"/>
      <c r="I993" s="87"/>
      <c r="J993" s="77"/>
      <c r="K993" s="88"/>
      <c r="L993" s="89"/>
      <c r="M993" s="77"/>
      <c r="N993" s="78"/>
      <c r="O993" s="89"/>
      <c r="P993" s="78"/>
      <c r="Q993" s="97"/>
    </row>
    <row r="994" spans="1:17" ht="18.75" customHeight="1" x14ac:dyDescent="0.2">
      <c r="A994" s="86"/>
      <c r="B994" s="71"/>
      <c r="C994" s="71"/>
      <c r="D994" s="72"/>
      <c r="E994" s="73"/>
      <c r="F994" s="71"/>
      <c r="G994" s="71"/>
      <c r="H994" s="71"/>
      <c r="I994" s="87"/>
      <c r="J994" s="77"/>
      <c r="K994" s="88"/>
      <c r="L994" s="89"/>
      <c r="M994" s="77"/>
      <c r="N994" s="78"/>
      <c r="O994" s="89"/>
      <c r="P994" s="78"/>
      <c r="Q994" s="97"/>
    </row>
    <row r="995" spans="1:17" ht="18.75" customHeight="1" x14ac:dyDescent="0.2">
      <c r="A995" s="86"/>
      <c r="B995" s="71"/>
      <c r="C995" s="71"/>
      <c r="D995" s="72"/>
      <c r="E995" s="73"/>
      <c r="F995" s="71"/>
      <c r="G995" s="71"/>
      <c r="H995" s="71"/>
      <c r="I995" s="87"/>
      <c r="J995" s="77"/>
      <c r="K995" s="88"/>
      <c r="L995" s="89"/>
      <c r="M995" s="77"/>
      <c r="N995" s="78"/>
      <c r="O995" s="89"/>
      <c r="P995" s="78"/>
      <c r="Q995" s="97"/>
    </row>
    <row r="996" spans="1:17" ht="18.75" customHeight="1" x14ac:dyDescent="0.2">
      <c r="A996" s="86"/>
      <c r="B996" s="71"/>
      <c r="C996" s="71"/>
      <c r="D996" s="72"/>
      <c r="E996" s="73"/>
      <c r="F996" s="71"/>
      <c r="G996" s="71"/>
      <c r="H996" s="71"/>
      <c r="I996" s="87"/>
      <c r="J996" s="77"/>
      <c r="K996" s="88"/>
      <c r="L996" s="89"/>
      <c r="M996" s="77"/>
      <c r="N996" s="78"/>
      <c r="O996" s="89"/>
      <c r="P996" s="78"/>
      <c r="Q996" s="97"/>
    </row>
    <row r="997" spans="1:17" ht="18.75" customHeight="1" x14ac:dyDescent="0.2">
      <c r="A997" s="86"/>
      <c r="B997" s="71"/>
      <c r="C997" s="71"/>
      <c r="D997" s="72"/>
      <c r="E997" s="73"/>
      <c r="F997" s="71"/>
      <c r="G997" s="71"/>
      <c r="H997" s="71"/>
      <c r="I997" s="87"/>
      <c r="J997" s="77"/>
      <c r="K997" s="88"/>
      <c r="L997" s="89"/>
      <c r="M997" s="77"/>
      <c r="N997" s="78"/>
      <c r="O997" s="89"/>
      <c r="P997" s="78"/>
      <c r="Q997" s="97"/>
    </row>
    <row r="998" spans="1:17" ht="18.75" customHeight="1" x14ac:dyDescent="0.2">
      <c r="A998" s="86"/>
      <c r="B998" s="71"/>
      <c r="C998" s="71"/>
      <c r="D998" s="72"/>
      <c r="E998" s="73"/>
      <c r="F998" s="71"/>
      <c r="G998" s="71"/>
      <c r="H998" s="71"/>
      <c r="I998" s="87"/>
      <c r="J998" s="77"/>
      <c r="K998" s="88"/>
      <c r="L998" s="89"/>
      <c r="M998" s="77"/>
      <c r="N998" s="78"/>
      <c r="O998" s="89"/>
      <c r="P998" s="78"/>
      <c r="Q998" s="97"/>
    </row>
    <row r="999" spans="1:17" ht="18.75" customHeight="1" x14ac:dyDescent="0.2">
      <c r="A999" s="86"/>
      <c r="B999" s="71"/>
      <c r="C999" s="71"/>
      <c r="D999" s="72"/>
      <c r="E999" s="73"/>
      <c r="F999" s="71"/>
      <c r="G999" s="71"/>
      <c r="H999" s="71"/>
      <c r="I999" s="87"/>
      <c r="J999" s="77"/>
      <c r="K999" s="88"/>
      <c r="L999" s="89"/>
      <c r="M999" s="77"/>
      <c r="N999" s="78"/>
      <c r="O999" s="89"/>
      <c r="P999" s="78"/>
      <c r="Q999" s="97"/>
    </row>
    <row r="1000" spans="1:17" ht="18.75" customHeight="1" x14ac:dyDescent="0.2">
      <c r="A1000" s="86"/>
      <c r="B1000" s="71"/>
      <c r="C1000" s="71"/>
      <c r="D1000" s="72"/>
      <c r="E1000" s="73"/>
      <c r="F1000" s="71"/>
      <c r="G1000" s="71"/>
      <c r="H1000" s="71"/>
      <c r="I1000" s="87"/>
      <c r="J1000" s="77"/>
      <c r="K1000" s="88"/>
      <c r="L1000" s="89"/>
      <c r="M1000" s="77"/>
      <c r="N1000" s="78"/>
      <c r="O1000" s="89"/>
      <c r="P1000" s="78"/>
      <c r="Q1000" s="97"/>
    </row>
    <row r="1001" spans="1:17" ht="18.75" customHeight="1" x14ac:dyDescent="0.2">
      <c r="A1001" s="86"/>
      <c r="B1001" s="71"/>
      <c r="C1001" s="71"/>
      <c r="D1001" s="72"/>
      <c r="E1001" s="73"/>
      <c r="F1001" s="71"/>
      <c r="G1001" s="71"/>
      <c r="H1001" s="71"/>
      <c r="I1001" s="87"/>
      <c r="J1001" s="77"/>
      <c r="K1001" s="88"/>
      <c r="L1001" s="89"/>
      <c r="M1001" s="77"/>
      <c r="N1001" s="78"/>
      <c r="O1001" s="89"/>
      <c r="P1001" s="78"/>
      <c r="Q1001" s="97"/>
    </row>
    <row r="1002" spans="1:17" ht="18.75" customHeight="1" x14ac:dyDescent="0.2">
      <c r="A1002" s="86"/>
      <c r="B1002" s="71"/>
      <c r="C1002" s="71"/>
      <c r="D1002" s="72"/>
      <c r="E1002" s="73"/>
      <c r="F1002" s="71"/>
      <c r="G1002" s="71"/>
      <c r="H1002" s="71"/>
      <c r="I1002" s="87"/>
      <c r="J1002" s="77"/>
      <c r="K1002" s="88"/>
      <c r="L1002" s="89"/>
      <c r="M1002" s="77"/>
      <c r="N1002" s="78"/>
      <c r="O1002" s="89"/>
      <c r="P1002" s="78"/>
      <c r="Q1002" s="97"/>
    </row>
    <row r="1003" spans="1:17" ht="18.75" customHeight="1" x14ac:dyDescent="0.2">
      <c r="A1003" s="86"/>
      <c r="B1003" s="71"/>
      <c r="C1003" s="71"/>
      <c r="D1003" s="72"/>
      <c r="E1003" s="73"/>
      <c r="F1003" s="71"/>
      <c r="G1003" s="71"/>
      <c r="H1003" s="71"/>
      <c r="I1003" s="87"/>
      <c r="J1003" s="77"/>
      <c r="K1003" s="88"/>
      <c r="L1003" s="89"/>
      <c r="M1003" s="77"/>
      <c r="N1003" s="78"/>
      <c r="O1003" s="89"/>
      <c r="P1003" s="78"/>
      <c r="Q1003" s="97"/>
    </row>
    <row r="1004" spans="1:17" ht="18.75" customHeight="1" x14ac:dyDescent="0.2">
      <c r="A1004" s="86"/>
      <c r="B1004" s="71"/>
      <c r="C1004" s="71"/>
      <c r="D1004" s="72"/>
      <c r="E1004" s="73"/>
      <c r="F1004" s="71"/>
      <c r="G1004" s="71"/>
      <c r="H1004" s="71"/>
      <c r="I1004" s="87"/>
      <c r="J1004" s="77"/>
      <c r="K1004" s="88"/>
      <c r="L1004" s="89"/>
      <c r="M1004" s="77"/>
      <c r="N1004" s="78"/>
      <c r="O1004" s="89"/>
      <c r="P1004" s="78"/>
      <c r="Q1004" s="97"/>
    </row>
    <row r="1005" spans="1:17" ht="18.75" customHeight="1" x14ac:dyDescent="0.2">
      <c r="A1005" s="86"/>
      <c r="B1005" s="71"/>
      <c r="C1005" s="71"/>
      <c r="D1005" s="72"/>
      <c r="E1005" s="73"/>
      <c r="F1005" s="71"/>
      <c r="G1005" s="71"/>
      <c r="H1005" s="71"/>
      <c r="I1005" s="87"/>
      <c r="J1005" s="77"/>
      <c r="K1005" s="88"/>
      <c r="L1005" s="89"/>
      <c r="M1005" s="77"/>
      <c r="N1005" s="78"/>
      <c r="O1005" s="89"/>
      <c r="P1005" s="78"/>
      <c r="Q1005" s="97"/>
    </row>
    <row r="1006" spans="1:17" ht="18.75" customHeight="1" x14ac:dyDescent="0.2">
      <c r="A1006" s="86"/>
      <c r="B1006" s="71"/>
      <c r="C1006" s="71"/>
      <c r="D1006" s="72"/>
      <c r="E1006" s="73"/>
      <c r="F1006" s="71"/>
      <c r="G1006" s="71"/>
      <c r="H1006" s="71"/>
      <c r="I1006" s="87"/>
      <c r="J1006" s="77"/>
      <c r="K1006" s="88"/>
      <c r="L1006" s="89"/>
      <c r="M1006" s="77"/>
      <c r="N1006" s="78"/>
      <c r="O1006" s="89"/>
      <c r="P1006" s="78"/>
      <c r="Q1006" s="97"/>
    </row>
    <row r="1007" spans="1:17" ht="18.75" customHeight="1" x14ac:dyDescent="0.2">
      <c r="A1007" s="86"/>
      <c r="B1007" s="71"/>
      <c r="C1007" s="71"/>
      <c r="D1007" s="72"/>
      <c r="E1007" s="73"/>
      <c r="F1007" s="71"/>
      <c r="G1007" s="71"/>
      <c r="H1007" s="71"/>
      <c r="I1007" s="87"/>
      <c r="J1007" s="77"/>
      <c r="K1007" s="88"/>
      <c r="L1007" s="89"/>
      <c r="M1007" s="77"/>
      <c r="N1007" s="78"/>
      <c r="O1007" s="89"/>
      <c r="P1007" s="78"/>
      <c r="Q1007" s="97"/>
    </row>
    <row r="1008" spans="1:17" ht="18.75" customHeight="1" thickBot="1" x14ac:dyDescent="0.25">
      <c r="A1008" s="86"/>
      <c r="B1008" s="79"/>
      <c r="C1008" s="79"/>
      <c r="D1008" s="80"/>
      <c r="E1008" s="81"/>
      <c r="F1008" s="79"/>
      <c r="G1008" s="79"/>
      <c r="H1008" s="79"/>
      <c r="I1008" s="90"/>
      <c r="J1008" s="82"/>
      <c r="K1008" s="91"/>
      <c r="L1008" s="92"/>
      <c r="M1008" s="82"/>
      <c r="N1008" s="83"/>
      <c r="O1008" s="92"/>
      <c r="P1008" s="83"/>
      <c r="Q1008" s="98"/>
    </row>
  </sheetData>
  <sheetProtection sheet="1" objects="1" scenarios="1"/>
  <mergeCells count="12">
    <mergeCell ref="A2:Q2"/>
    <mergeCell ref="C5:D5"/>
    <mergeCell ref="L5:M5"/>
    <mergeCell ref="C7:D7"/>
    <mergeCell ref="H7:I7"/>
    <mergeCell ref="L7:M7"/>
    <mergeCell ref="B11:D11"/>
    <mergeCell ref="I11:K11"/>
    <mergeCell ref="L11:M11"/>
    <mergeCell ref="O11:P11"/>
    <mergeCell ref="O10:P10"/>
    <mergeCell ref="L10:N10"/>
  </mergeCells>
  <phoneticPr fontId="0" type="noConversion"/>
  <printOptions horizontalCentered="1"/>
  <pageMargins left="0.25" right="0.25" top="0.5" bottom="1" header="0.5" footer="0.65"/>
  <pageSetup scale="82" fitToHeight="0" orientation="landscape" r:id="rId1"/>
  <headerFooter alignWithMargins="0">
    <oddFooter>&amp;L&amp;"Arial,Bold"PROPRIETARY INFORMATION OF PDU CABLES&amp;C&amp;"Arial,Bold"&amp;11Quote valid for 30 days
Prices subject to change without notice</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1" r:id="rId4" name="Button 5">
              <controlPr defaultSize="0" print="0" autoFill="0" autoPict="0" macro="[0]!Qa">
                <anchor moveWithCells="1">
                  <from>
                    <xdr:col>3</xdr:col>
                    <xdr:colOff>152400</xdr:colOff>
                    <xdr:row>8</xdr:row>
                    <xdr:rowOff>0</xdr:rowOff>
                  </from>
                  <to>
                    <xdr:col>3</xdr:col>
                    <xdr:colOff>733425</xdr:colOff>
                    <xdr:row>8</xdr:row>
                    <xdr:rowOff>152400</xdr:rowOff>
                  </to>
                </anchor>
              </controlPr>
            </control>
          </mc:Choice>
        </mc:AlternateContent>
        <mc:AlternateContent xmlns:mc="http://schemas.openxmlformats.org/markup-compatibility/2006">
          <mc:Choice Requires="x14">
            <control shapeId="4102" r:id="rId5" name="Button 6">
              <controlPr defaultSize="0" print="0" autoFill="0" autoPict="0" macro="[0]!Qb">
                <anchor moveWithCells="1">
                  <from>
                    <xdr:col>3</xdr:col>
                    <xdr:colOff>847725</xdr:colOff>
                    <xdr:row>8</xdr:row>
                    <xdr:rowOff>0</xdr:rowOff>
                  </from>
                  <to>
                    <xdr:col>4</xdr:col>
                    <xdr:colOff>314325</xdr:colOff>
                    <xdr:row>8</xdr:row>
                    <xdr:rowOff>152400</xdr:rowOff>
                  </to>
                </anchor>
              </controlPr>
            </control>
          </mc:Choice>
        </mc:AlternateContent>
        <mc:AlternateContent xmlns:mc="http://schemas.openxmlformats.org/markup-compatibility/2006">
          <mc:Choice Requires="x14">
            <control shapeId="4103" r:id="rId6" name="Button 7">
              <controlPr defaultSize="0" print="0" autoFill="0" autoPict="0" macro="[0]!Qc">
                <anchor moveWithCells="1">
                  <from>
                    <xdr:col>4</xdr:col>
                    <xdr:colOff>428625</xdr:colOff>
                    <xdr:row>8</xdr:row>
                    <xdr:rowOff>0</xdr:rowOff>
                  </from>
                  <to>
                    <xdr:col>5</xdr:col>
                    <xdr:colOff>19050</xdr:colOff>
                    <xdr:row>8</xdr:row>
                    <xdr:rowOff>152400</xdr:rowOff>
                  </to>
                </anchor>
              </controlPr>
            </control>
          </mc:Choice>
        </mc:AlternateContent>
        <mc:AlternateContent xmlns:mc="http://schemas.openxmlformats.org/markup-compatibility/2006">
          <mc:Choice Requires="x14">
            <control shapeId="4104" r:id="rId7" name="Button 8">
              <controlPr defaultSize="0" print="0" autoFill="0" autoPict="0" macro="[0]!Qd">
                <anchor moveWithCells="1">
                  <from>
                    <xdr:col>5</xdr:col>
                    <xdr:colOff>123825</xdr:colOff>
                    <xdr:row>8</xdr:row>
                    <xdr:rowOff>0</xdr:rowOff>
                  </from>
                  <to>
                    <xdr:col>6</xdr:col>
                    <xdr:colOff>219075</xdr:colOff>
                    <xdr:row>8</xdr:row>
                    <xdr:rowOff>152400</xdr:rowOff>
                  </to>
                </anchor>
              </controlPr>
            </control>
          </mc:Choice>
        </mc:AlternateContent>
        <mc:AlternateContent xmlns:mc="http://schemas.openxmlformats.org/markup-compatibility/2006">
          <mc:Choice Requires="x14">
            <control shapeId="4105" r:id="rId8" name="Button 9">
              <controlPr defaultSize="0" print="0" autoFill="0" autoPict="0" macro="[0]!Qe">
                <anchor moveWithCells="1">
                  <from>
                    <xdr:col>6</xdr:col>
                    <xdr:colOff>314325</xdr:colOff>
                    <xdr:row>8</xdr:row>
                    <xdr:rowOff>0</xdr:rowOff>
                  </from>
                  <to>
                    <xdr:col>7</xdr:col>
                    <xdr:colOff>228600</xdr:colOff>
                    <xdr:row>8</xdr:row>
                    <xdr:rowOff>152400</xdr:rowOff>
                  </to>
                </anchor>
              </controlPr>
            </control>
          </mc:Choice>
        </mc:AlternateContent>
        <mc:AlternateContent xmlns:mc="http://schemas.openxmlformats.org/markup-compatibility/2006">
          <mc:Choice Requires="x14">
            <control shapeId="4106" r:id="rId9" name="Button 10">
              <controlPr defaultSize="0" print="0" autoFill="0" autoPict="0" macro="[0]!Qf">
                <anchor moveWithCells="1">
                  <from>
                    <xdr:col>7</xdr:col>
                    <xdr:colOff>381000</xdr:colOff>
                    <xdr:row>8</xdr:row>
                    <xdr:rowOff>0</xdr:rowOff>
                  </from>
                  <to>
                    <xdr:col>8</xdr:col>
                    <xdr:colOff>295275</xdr:colOff>
                    <xdr:row>8</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Info</vt:lpstr>
      <vt:lpstr>Main</vt:lpstr>
      <vt:lpstr>Spec Sheet</vt:lpstr>
      <vt:lpstr>Info!Print_Area</vt:lpstr>
      <vt:lpstr>Main!Print_Area</vt:lpstr>
      <vt:lpstr>'Spec Sheet'!Print_Area</vt:lpstr>
      <vt:lpstr>Main!Print_Titles</vt:lpstr>
      <vt:lpstr>'Spec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Jessop Krocak</dc:creator>
  <cp:lastModifiedBy>Jessop Krocak</cp:lastModifiedBy>
  <cp:lastPrinted>2012-10-05T21:53:32Z</cp:lastPrinted>
  <dcterms:created xsi:type="dcterms:W3CDTF">2004-11-09T21:02:00Z</dcterms:created>
  <dcterms:modified xsi:type="dcterms:W3CDTF">2024-05-29T15:08:17Z</dcterms:modified>
</cp:coreProperties>
</file>